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Wicking CP I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242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>genotype</v>
      </c>
      <c r="H2" t="str">
        <v>rep</v>
      </c>
      <c r="I2" t="str">
        <v>Treatment</v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11:28:05</v>
      </c>
      <c r="C4" t="str">
        <v>2025-04-01</v>
      </c>
      <c r="D4" t="str">
        <v>Wicking CP IA</v>
      </c>
      <c r="E4" t="str">
        <v>M Plunkert</v>
      </c>
      <c r="F4" t="str">
        <v>Leaf Damage</v>
      </c>
      <c r="G4" t="str">
        <v>007</v>
      </c>
      <c r="H4" t="str">
        <v>006</v>
      </c>
      <c r="I4" t="str">
        <v>salt</v>
      </c>
      <c r="J4" t="str">
        <f>1/((1/L4)-(1/K4))</f>
        <v>0.430091</v>
      </c>
      <c r="K4" t="str">
        <f>BH4+(BI4*AN4)+(BJ4*AN4*POWER(V4,2))+(BK4*AN4*V4)+(BL4*POWER(AN4,2))</f>
        <v>2.917029</v>
      </c>
      <c r="L4" t="str">
        <f>((M4/1000)*(1000-((T4+S4)/2)))/(T4-S4)</f>
        <v>0.374826</v>
      </c>
      <c r="M4" t="str">
        <f>(AN4*(S4-R4))/(100*U4*(1000-S4))*1000</f>
        <v>6.228532</v>
      </c>
      <c r="N4" t="str">
        <v>1.152886</v>
      </c>
      <c r="O4" t="str">
        <v>1.035794</v>
      </c>
      <c r="P4" t="str">
        <f>0.61365*EXP((17.502*AL4)/(240.97+AL4))</f>
        <v>2.773145</v>
      </c>
      <c r="Q4" t="str">
        <f>P4-N4</f>
        <v>1.620260</v>
      </c>
      <c r="R4" t="str">
        <v>10.413289</v>
      </c>
      <c r="S4" t="str">
        <v>11.590460</v>
      </c>
      <c r="T4" t="str">
        <f>(P4/AM4)*1000</f>
        <v>27.879633</v>
      </c>
      <c r="U4" t="str">
        <f>V4*BG4</f>
        <v>0.298530</v>
      </c>
      <c r="V4" t="str">
        <v>1.800000</v>
      </c>
      <c r="W4" t="str">
        <v>PSF-00315_20250401112805_622</v>
      </c>
      <c r="X4" t="str">
        <v>0.000000</v>
      </c>
      <c r="Y4" t="str">
        <v>0.000000</v>
      </c>
      <c r="Z4" t="str">
        <v>0.000000</v>
      </c>
      <c r="AA4" t="str">
        <v>101.564880</v>
      </c>
      <c r="AB4" t="str">
        <v>282.156952</v>
      </c>
      <c r="AC4" t="str">
        <v>0.640041</v>
      </c>
      <c r="AD4" t="str">
        <v>0.5</v>
      </c>
      <c r="AE4" t="str">
        <v>0.80</v>
      </c>
      <c r="AF4" t="str">
        <f>AC4*AD4*AE4*AQ4</f>
        <v>11.351871</v>
      </c>
      <c r="AG4" t="str">
        <v>1.000000</v>
      </c>
      <c r="AH4" t="str">
        <v>38.07</v>
      </c>
      <c r="AI4" t="str">
        <v>34.20</v>
      </c>
      <c r="AJ4" t="str">
        <v>24.18</v>
      </c>
      <c r="AK4" t="str">
        <v>22.73</v>
      </c>
      <c r="AL4" t="str">
        <f>(AK4-AJ4)*(AJ4*0+0)+AK4</f>
        <v>22.73</v>
      </c>
      <c r="AM4" t="str">
        <v>99.47</v>
      </c>
      <c r="AN4" t="str">
        <v>156.1</v>
      </c>
      <c r="AO4" t="str">
        <v>144.1</v>
      </c>
      <c r="AP4" t="str">
        <v>7.7</v>
      </c>
      <c r="AQ4" t="str">
        <v>44</v>
      </c>
      <c r="AR4" t="str">
        <v>3.751</v>
      </c>
      <c r="AS4" t="str">
        <v>11:27:17</v>
      </c>
      <c r="AT4" t="str">
        <v>2025-04-01</v>
      </c>
      <c r="AU4" t="str">
        <v>-0.24</v>
      </c>
      <c r="AV4" t="str">
        <v>1</v>
      </c>
      <c r="AW4" t="str">
        <v>-0.001</v>
      </c>
      <c r="AX4" t="str">
        <v>-0.002</v>
      </c>
      <c r="AY4" t="str">
        <v>-0.024</v>
      </c>
      <c r="AZ4" t="str">
        <v>-0.080</v>
      </c>
      <c r="BA4" t="str">
        <v>-0.144</v>
      </c>
      <c r="BB4" t="str">
        <v>0.153</v>
      </c>
      <c r="BC4" t="str">
        <v>1</v>
      </c>
      <c r="BD4" t="str">
        <v>150</v>
      </c>
      <c r="BE4" t="str">
        <v>0.005</v>
      </c>
      <c r="BF4" t="str">
        <v>2.000000</v>
      </c>
      <c r="BG4" t="str">
        <v>0.165850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0</v>
      </c>
      <c r="BO4" t="str">
        <v>rectangular</v>
      </c>
      <c r="BP4" t="str">
        <v>7000</v>
      </c>
      <c r="BQ4" t="str">
        <v>500</v>
      </c>
      <c r="BR4" t="str">
        <v>-9999.000000</v>
      </c>
      <c r="BS4" t="str">
        <v>-9999.000000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2.493481</v>
      </c>
      <c r="CD4" t="str">
        <v>2.453916</v>
      </c>
      <c r="CE4" t="str">
        <v>1.639706</v>
      </c>
      <c r="CF4" t="str">
        <v>0.898801</v>
      </c>
      <c r="CG4" t="str">
        <v>0.281758</v>
      </c>
      <c r="CH4" t="str">
        <v>-0.017545</v>
      </c>
      <c r="CI4" t="str">
        <v>0.183561</v>
      </c>
      <c r="CJ4" t="str">
        <v>0.148985</v>
      </c>
      <c r="CK4" t="str">
        <v>101.564880</v>
      </c>
      <c r="CL4" t="str">
        <v>0.000602</v>
      </c>
      <c r="CM4" t="str">
        <v>2.430518</v>
      </c>
      <c r="CN4" t="str">
        <v>-0.000037</v>
      </c>
      <c r="CO4" t="str">
        <v>1.000000</v>
      </c>
      <c r="CP4" t="str">
        <v>2.388568</v>
      </c>
      <c r="CQ4" t="str">
        <v>-0.000057</v>
      </c>
      <c r="CR4" t="str">
        <v>1.000000</v>
      </c>
      <c r="CS4" t="str">
        <v>0.600682</v>
      </c>
      <c r="CT4" t="str">
        <v>0.601076</v>
      </c>
      <c r="CU4" t="str">
        <v>0.107450</v>
      </c>
      <c r="CV4" t="str">
        <v>0.000000</v>
      </c>
      <c r="CW4" t="str">
        <v>PSF-00315_20250401112805_622</v>
      </c>
      <c r="CX4" t="str">
        <v>PFA-00343</v>
      </c>
      <c r="CY4" t="str">
        <v>PSA-00355</v>
      </c>
      <c r="CZ4" t="str">
        <v>PSF-00315</v>
      </c>
      <c r="DA4" t="str">
        <v>RHS-00141</v>
      </c>
      <c r="DB4" t="str">
        <v>3.0.0</v>
      </c>
      <c r="DC4" t="str">
        <v>2025-04-01T16:08:21.423Z</v>
      </c>
    </row>
    <row r="5">
      <c r="A5" t="str">
        <v>2</v>
      </c>
      <c r="B5" t="str">
        <v>11:29:58</v>
      </c>
      <c r="C5" t="str">
        <v>2025-04-01</v>
      </c>
      <c r="D5" t="str">
        <v>Wicking CP IA</v>
      </c>
      <c r="E5" t="str">
        <v>M Plunkert</v>
      </c>
      <c r="F5" t="str">
        <v/>
      </c>
      <c r="G5" t="str">
        <v>007</v>
      </c>
      <c r="H5" t="str">
        <v>006</v>
      </c>
      <c r="I5" t="str">
        <v>salt</v>
      </c>
      <c r="J5" t="str">
        <f>1/((1/L5)-(1/K5))</f>
        <v>0.778523</v>
      </c>
      <c r="K5" t="str">
        <f>BH5+(BI5*AN5)+(BJ5*AN5*POWER(V5,2))+(BK5*AN5*V5)+(BL5*POWER(AN5,2))</f>
        <v>2.917724</v>
      </c>
      <c r="L5" t="str">
        <f>((M5/1000)*(1000-((T5+S5)/2)))/(T5-S5)</f>
        <v>0.614547</v>
      </c>
      <c r="M5" t="str">
        <f>(AN5*(S5-R5))/(100*U5*(1000-S5))*1000</f>
        <v>9.504372</v>
      </c>
      <c r="N5" t="str">
        <v>1.259725</v>
      </c>
      <c r="O5" t="str">
        <v>1.081369</v>
      </c>
      <c r="P5" t="str">
        <f>0.61365*EXP((17.502*AL5)/(240.97+AL5))</f>
        <v>2.766711</v>
      </c>
      <c r="Q5" t="str">
        <f>P5-N5</f>
        <v>1.506986</v>
      </c>
      <c r="R5" t="str">
        <v>10.873053</v>
      </c>
      <c r="S5" t="str">
        <v>12.666408</v>
      </c>
      <c r="T5" t="str">
        <f>(P5/AM5)*1000</f>
        <v>27.819004</v>
      </c>
      <c r="U5" t="str">
        <f>V5*BG5</f>
        <v>0.298530</v>
      </c>
      <c r="V5" t="str">
        <v>1.800000</v>
      </c>
      <c r="W5" t="str">
        <v>PSF-00315_20250401112958_55b</v>
      </c>
      <c r="X5" t="str">
        <v>0.000000</v>
      </c>
      <c r="Y5" t="str">
        <v>0.000000</v>
      </c>
      <c r="Z5" t="str">
        <v>0.000000</v>
      </c>
      <c r="AA5" t="str">
        <v>123.153450</v>
      </c>
      <c r="AB5" t="str">
        <v>370.681274</v>
      </c>
      <c r="AC5" t="str">
        <v>0.667765</v>
      </c>
      <c r="AD5" t="str">
        <v>0.5</v>
      </c>
      <c r="AE5" t="str">
        <v>0.80</v>
      </c>
      <c r="AF5" t="str">
        <f>AC5*AD5*AE5*AQ5</f>
        <v>7.360414</v>
      </c>
      <c r="AG5" t="str">
        <v>1.000000</v>
      </c>
      <c r="AH5" t="str">
        <v>41.10</v>
      </c>
      <c r="AI5" t="str">
        <v>35.28</v>
      </c>
      <c r="AJ5" t="str">
        <v>24.39</v>
      </c>
      <c r="AK5" t="str">
        <v>22.69</v>
      </c>
      <c r="AL5" t="str">
        <f>(AK5-AJ5)*(AJ5*0+0)+AK5</f>
        <v>22.69</v>
      </c>
      <c r="AM5" t="str">
        <v>99.45</v>
      </c>
      <c r="AN5" t="str">
        <v>156.2</v>
      </c>
      <c r="AO5" t="str">
        <v>156.3</v>
      </c>
      <c r="AP5" t="str">
        <v>-0.1</v>
      </c>
      <c r="AQ5" t="str">
        <v>28</v>
      </c>
      <c r="AR5" t="str">
        <v>3.748</v>
      </c>
      <c r="AS5" t="str">
        <v>11:27:17</v>
      </c>
      <c r="AT5" t="str">
        <v>2025-04-01</v>
      </c>
      <c r="AU5" t="str">
        <v>-0.24</v>
      </c>
      <c r="AV5" t="str">
        <v>1</v>
      </c>
      <c r="AW5" t="str">
        <v>0.002</v>
      </c>
      <c r="AX5" t="str">
        <v>0.001</v>
      </c>
      <c r="AY5" t="str">
        <v>-0.003</v>
      </c>
      <c r="AZ5" t="str">
        <v>-0.106</v>
      </c>
      <c r="BA5" t="str">
        <v>-0.153</v>
      </c>
      <c r="BB5" t="str">
        <v>-0.345</v>
      </c>
      <c r="BC5" t="str">
        <v>1</v>
      </c>
      <c r="BD5" t="str">
        <v>150</v>
      </c>
      <c r="BE5" t="str">
        <v>0.005</v>
      </c>
      <c r="BF5" t="str">
        <v>2.000000</v>
      </c>
      <c r="BG5" t="str">
        <v>0.165850</v>
      </c>
      <c r="BH5" t="str">
        <v>0.000000</v>
      </c>
      <c r="BI5" t="str">
        <v>0.029230</v>
      </c>
      <c r="BJ5" t="str">
        <v>0.000000</v>
      </c>
      <c r="BK5" t="str">
        <v>0.000000</v>
      </c>
      <c r="BL5" t="str">
        <v>-0.000068</v>
      </c>
      <c r="BM5" t="str">
        <v>standard</v>
      </c>
      <c r="BN5" t="str">
        <v>0</v>
      </c>
      <c r="BO5" t="str">
        <v>rectangular</v>
      </c>
      <c r="BP5" t="str">
        <v>7000</v>
      </c>
      <c r="BQ5" t="str">
        <v>500</v>
      </c>
      <c r="BR5" t="str">
        <v>-9999.000000</v>
      </c>
      <c r="BS5" t="str">
        <v>-9999.000000</v>
      </c>
      <c r="BT5" t="str">
        <v>55537</v>
      </c>
      <c r="BU5" t="str">
        <v>55537</v>
      </c>
      <c r="BV5" t="str">
        <v>55537</v>
      </c>
      <c r="BW5" t="str">
        <v>0.000000</v>
      </c>
      <c r="BX5" t="str">
        <v>-9999</v>
      </c>
      <c r="BY5" t="str">
        <v>0.000000</v>
      </c>
      <c r="BZ5" t="str">
        <v>0.000000</v>
      </c>
      <c r="CA5" t="str">
        <v>0.000000</v>
      </c>
      <c r="CB5" t="str">
        <v>0.000000</v>
      </c>
      <c r="CC5" t="str">
        <v>2.495148</v>
      </c>
      <c r="CD5" t="str">
        <v>2.458356</v>
      </c>
      <c r="CE5" t="str">
        <v>1.640433</v>
      </c>
      <c r="CF5" t="str">
        <v>0.929192</v>
      </c>
      <c r="CG5" t="str">
        <v>0.279504</v>
      </c>
      <c r="CH5" t="str">
        <v>-0.020406</v>
      </c>
      <c r="CI5" t="str">
        <v>0.196834</v>
      </c>
      <c r="CJ5" t="str">
        <v>0.133263</v>
      </c>
      <c r="CK5" t="str">
        <v>123.153450</v>
      </c>
      <c r="CL5" t="str">
        <v>0.000614</v>
      </c>
      <c r="CM5" t="str">
        <v>2.430518</v>
      </c>
      <c r="CN5" t="str">
        <v>-0.000037</v>
      </c>
      <c r="CO5" t="str">
        <v>1.000000</v>
      </c>
      <c r="CP5" t="str">
        <v>2.388568</v>
      </c>
      <c r="CQ5" t="str">
        <v>-0.000057</v>
      </c>
      <c r="CR5" t="str">
        <v>1.000000</v>
      </c>
      <c r="CS5" t="str">
        <v>0.600682</v>
      </c>
      <c r="CT5" t="str">
        <v>0.601076</v>
      </c>
      <c r="CU5" t="str">
        <v>0.107450</v>
      </c>
      <c r="CV5" t="str">
        <v>0.000000</v>
      </c>
      <c r="CW5" t="str">
        <v>PSF-00315_20250401112958_55b</v>
      </c>
      <c r="CX5" t="str">
        <v>PFA-00343</v>
      </c>
      <c r="CY5" t="str">
        <v>PSA-00355</v>
      </c>
      <c r="CZ5" t="str">
        <v>PSF-00315</v>
      </c>
      <c r="DA5" t="str">
        <v>RHS-00141</v>
      </c>
      <c r="DB5" t="str">
        <v>3.0.0</v>
      </c>
      <c r="DC5" t="str">
        <v>2025-04-01T16:08:21.423Z</v>
      </c>
    </row>
    <row r="6">
      <c r="A6" t="str">
        <v>3</v>
      </c>
      <c r="B6" t="str">
        <v>11:30:46</v>
      </c>
      <c r="C6" t="str">
        <v>2025-04-01</v>
      </c>
      <c r="D6" t="str">
        <v>Wicking CP IA</v>
      </c>
      <c r="E6" t="str">
        <v>M Plunkert</v>
      </c>
      <c r="F6" t="str">
        <v/>
      </c>
      <c r="G6" t="str">
        <v>009</v>
      </c>
      <c r="H6" t="str">
        <v>001</v>
      </c>
      <c r="I6" t="str">
        <v>salt</v>
      </c>
      <c r="J6" t="str">
        <f>1/((1/L6)-(1/K6))</f>
        <v>0.628066</v>
      </c>
      <c r="K6" t="str">
        <f>BH6+(BI6*AN6)+(BJ6*AN6*POWER(V6,2))+(BK6*AN6*V6)+(BL6*POWER(AN6,2))</f>
        <v>2.916950</v>
      </c>
      <c r="L6" t="str">
        <f>((M6/1000)*(1000-((T6+S6)/2)))/(T6-S6)</f>
        <v>0.516792</v>
      </c>
      <c r="M6" t="str">
        <f>(AN6*(S6-R6))/(100*U6*(1000-S6))*1000</f>
        <v>7.982629</v>
      </c>
      <c r="N6" t="str">
        <v>1.235802</v>
      </c>
      <c r="O6" t="str">
        <v>1.085885</v>
      </c>
      <c r="P6" t="str">
        <f>0.61365*EXP((17.502*AL6)/(240.97+AL6))</f>
        <v>2.741190</v>
      </c>
      <c r="Q6" t="str">
        <f>P6-N6</f>
        <v>1.505388</v>
      </c>
      <c r="R6" t="str">
        <v>10.919264</v>
      </c>
      <c r="S6" t="str">
        <v>12.426769</v>
      </c>
      <c r="T6" t="str">
        <f>(P6/AM6)*1000</f>
        <v>27.564404</v>
      </c>
      <c r="U6" t="str">
        <f>V6*BG6</f>
        <v>0.298530</v>
      </c>
      <c r="V6" t="str">
        <v>1.800000</v>
      </c>
      <c r="W6" t="str">
        <v>PSF-00315_20250401113046_121</v>
      </c>
      <c r="X6" t="str">
        <v>0.000000</v>
      </c>
      <c r="Y6" t="str">
        <v>0.000000</v>
      </c>
      <c r="Z6" t="str">
        <v>0.000000</v>
      </c>
      <c r="AA6" t="str">
        <v>91.970802</v>
      </c>
      <c r="AB6" t="str">
        <v>310.484650</v>
      </c>
      <c r="AC6" t="str">
        <v>0.703783</v>
      </c>
      <c r="AD6" t="str">
        <v>0.5</v>
      </c>
      <c r="AE6" t="str">
        <v>0.80</v>
      </c>
      <c r="AF6" t="str">
        <f>AC6*AD6*AE6*AQ6</f>
        <v>12.010479</v>
      </c>
      <c r="AG6" t="str">
        <v>1.000000</v>
      </c>
      <c r="AH6" t="str">
        <v>40.07</v>
      </c>
      <c r="AI6" t="str">
        <v>35.21</v>
      </c>
      <c r="AJ6" t="str">
        <v>24.49</v>
      </c>
      <c r="AK6" t="str">
        <v>22.53</v>
      </c>
      <c r="AL6" t="str">
        <f>(AK6-AJ6)*(AJ6*0+0)+AK6</f>
        <v>22.53</v>
      </c>
      <c r="AM6" t="str">
        <v>99.45</v>
      </c>
      <c r="AN6" t="str">
        <v>156.1</v>
      </c>
      <c r="AO6" t="str">
        <v>156.8</v>
      </c>
      <c r="AP6" t="str">
        <v>-0.5</v>
      </c>
      <c r="AQ6" t="str">
        <v>43</v>
      </c>
      <c r="AR6" t="str">
        <v>3.746</v>
      </c>
      <c r="AS6" t="str">
        <v>11:27:17</v>
      </c>
      <c r="AT6" t="str">
        <v>2025-04-01</v>
      </c>
      <c r="AU6" t="str">
        <v>-0.24</v>
      </c>
      <c r="AV6" t="str">
        <v>1</v>
      </c>
      <c r="AW6" t="str">
        <v>-0.003</v>
      </c>
      <c r="AX6" t="str">
        <v>-0.004</v>
      </c>
      <c r="AY6" t="str">
        <v>-0.040</v>
      </c>
      <c r="AZ6" t="str">
        <v>0.279</v>
      </c>
      <c r="BA6" t="str">
        <v>0.426</v>
      </c>
      <c r="BB6" t="str">
        <v>0.628</v>
      </c>
      <c r="BC6" t="str">
        <v>1</v>
      </c>
      <c r="BD6" t="str">
        <v>150</v>
      </c>
      <c r="BE6" t="str">
        <v>0.005</v>
      </c>
      <c r="BF6" t="str">
        <v>2.000000</v>
      </c>
      <c r="BG6" t="str">
        <v>0.165850</v>
      </c>
      <c r="BH6" t="str">
        <v>0.000000</v>
      </c>
      <c r="BI6" t="str">
        <v>0.029230</v>
      </c>
      <c r="BJ6" t="str">
        <v>0.000000</v>
      </c>
      <c r="BK6" t="str">
        <v>0.000000</v>
      </c>
      <c r="BL6" t="str">
        <v>-0.000068</v>
      </c>
      <c r="BM6" t="str">
        <v>standard</v>
      </c>
      <c r="BN6" t="str">
        <v>0</v>
      </c>
      <c r="BO6" t="str">
        <v>rectangular</v>
      </c>
      <c r="BP6" t="str">
        <v>7000</v>
      </c>
      <c r="BQ6" t="str">
        <v>500</v>
      </c>
      <c r="BR6" t="str">
        <v>-9999.000000</v>
      </c>
      <c r="BS6" t="str">
        <v>-9999.000000</v>
      </c>
      <c r="BT6" t="str">
        <v>55537</v>
      </c>
      <c r="BU6" t="str">
        <v>55537</v>
      </c>
      <c r="BV6" t="str">
        <v>55537</v>
      </c>
      <c r="BW6" t="str">
        <v>0.000000</v>
      </c>
      <c r="BX6" t="str">
        <v>-9999</v>
      </c>
      <c r="BY6" t="str">
        <v>0.000000</v>
      </c>
      <c r="BZ6" t="str">
        <v>0.000000</v>
      </c>
      <c r="CA6" t="str">
        <v>0.000000</v>
      </c>
      <c r="CB6" t="str">
        <v>0.000000</v>
      </c>
      <c r="CC6" t="str">
        <v>2.495016</v>
      </c>
      <c r="CD6" t="str">
        <v>2.456817</v>
      </c>
      <c r="CE6" t="str">
        <v>1.639624</v>
      </c>
      <c r="CF6" t="str">
        <v>0.930459</v>
      </c>
      <c r="CG6" t="str">
        <v>0.278361</v>
      </c>
      <c r="CH6" t="str">
        <v>-0.023412</v>
      </c>
      <c r="CI6" t="str">
        <v>0.201947</v>
      </c>
      <c r="CJ6" t="str">
        <v>0.147415</v>
      </c>
      <c r="CK6" t="str">
        <v>91.970802</v>
      </c>
      <c r="CL6" t="str">
        <v>0.000604</v>
      </c>
      <c r="CM6" t="str">
        <v>2.430518</v>
      </c>
      <c r="CN6" t="str">
        <v>-0.000037</v>
      </c>
      <c r="CO6" t="str">
        <v>1.000000</v>
      </c>
      <c r="CP6" t="str">
        <v>2.388568</v>
      </c>
      <c r="CQ6" t="str">
        <v>-0.000057</v>
      </c>
      <c r="CR6" t="str">
        <v>1.000000</v>
      </c>
      <c r="CS6" t="str">
        <v>0.600682</v>
      </c>
      <c r="CT6" t="str">
        <v>0.601076</v>
      </c>
      <c r="CU6" t="str">
        <v>0.107450</v>
      </c>
      <c r="CV6" t="str">
        <v>0.000000</v>
      </c>
      <c r="CW6" t="str">
        <v>PSF-00315_20250401113046_121</v>
      </c>
      <c r="CX6" t="str">
        <v>PFA-00343</v>
      </c>
      <c r="CY6" t="str">
        <v>PSA-00355</v>
      </c>
      <c r="CZ6" t="str">
        <v>PSF-00315</v>
      </c>
      <c r="DA6" t="str">
        <v>RHS-00141</v>
      </c>
      <c r="DB6" t="str">
        <v>3.0.0</v>
      </c>
      <c r="DC6" t="str">
        <v>2025-04-01T16:08:21.423Z</v>
      </c>
    </row>
    <row r="7">
      <c r="A7" t="str">
        <v>4</v>
      </c>
      <c r="B7" t="str">
        <v>11:31:24</v>
      </c>
      <c r="C7" t="str">
        <v>2025-04-01</v>
      </c>
      <c r="D7" t="str">
        <v>Wicking CP IA</v>
      </c>
      <c r="E7" t="str">
        <v>M Plunkert</v>
      </c>
      <c r="F7" t="str">
        <v/>
      </c>
      <c r="G7" t="str">
        <v>009</v>
      </c>
      <c r="H7" t="str">
        <v>004</v>
      </c>
      <c r="I7" t="str">
        <v>salt</v>
      </c>
      <c r="J7" t="str">
        <f>1/((1/L7)-(1/K7))</f>
        <v>0.475128</v>
      </c>
      <c r="K7" t="str">
        <f>BH7+(BI7*AN7)+(BJ7*AN7*POWER(V7,2))+(BK7*AN7*V7)+(BL7*POWER(AN7,2))</f>
        <v>2.919480</v>
      </c>
      <c r="L7" t="str">
        <f>((M7/1000)*(1000-((T7+S7)/2)))/(T7-S7)</f>
        <v>0.408627</v>
      </c>
      <c r="M7" t="str">
        <f>(AN7*(S7-R7))/(100*U7*(1000-S7))*1000</f>
        <v>6.410488</v>
      </c>
      <c r="N7" t="str">
        <v>1.190266</v>
      </c>
      <c r="O7" t="str">
        <v>1.070063</v>
      </c>
      <c r="P7" t="str">
        <f>0.61365*EXP((17.502*AL7)/(240.97+AL7))</f>
        <v>2.719647</v>
      </c>
      <c r="Q7" t="str">
        <f>P7-N7</f>
        <v>1.529381</v>
      </c>
      <c r="R7" t="str">
        <v>10.760571</v>
      </c>
      <c r="S7" t="str">
        <v>11.969328</v>
      </c>
      <c r="T7" t="str">
        <f>(P7/AM7)*1000</f>
        <v>27.348799</v>
      </c>
      <c r="U7" t="str">
        <f>V7*BG7</f>
        <v>0.298530</v>
      </c>
      <c r="V7" t="str">
        <v>1.800000</v>
      </c>
      <c r="W7" t="str">
        <v>PSF-00315_20250401113124_063</v>
      </c>
      <c r="X7" t="str">
        <v>0.000000</v>
      </c>
      <c r="Y7" t="str">
        <v>0.000000</v>
      </c>
      <c r="Z7" t="str">
        <v>0.000000</v>
      </c>
      <c r="AA7" t="str">
        <v>80.418350</v>
      </c>
      <c r="AB7" t="str">
        <v>298.960815</v>
      </c>
      <c r="AC7" t="str">
        <v>0.731007</v>
      </c>
      <c r="AD7" t="str">
        <v>0.5</v>
      </c>
      <c r="AE7" t="str">
        <v>0.80</v>
      </c>
      <c r="AF7" t="str">
        <f>AC7*AD7*AE7*AQ7</f>
        <v>12.591394</v>
      </c>
      <c r="AG7" t="str">
        <v>1.000000</v>
      </c>
      <c r="AH7" t="str">
        <v>38.39</v>
      </c>
      <c r="AI7" t="str">
        <v>34.52</v>
      </c>
      <c r="AJ7" t="str">
        <v>24.58</v>
      </c>
      <c r="AK7" t="str">
        <v>22.40</v>
      </c>
      <c r="AL7" t="str">
        <f>(AK7-AJ7)*(AJ7*0+0)+AK7</f>
        <v>22.40</v>
      </c>
      <c r="AM7" t="str">
        <v>99.44</v>
      </c>
      <c r="AN7" t="str">
        <v>156.4</v>
      </c>
      <c r="AO7" t="str">
        <v>156.8</v>
      </c>
      <c r="AP7" t="str">
        <v>-0.3</v>
      </c>
      <c r="AQ7" t="str">
        <v>43</v>
      </c>
      <c r="AR7" t="str">
        <v>3.744</v>
      </c>
      <c r="AS7" t="str">
        <v>11:27:17</v>
      </c>
      <c r="AT7" t="str">
        <v>2025-04-01</v>
      </c>
      <c r="AU7" t="str">
        <v>-0.24</v>
      </c>
      <c r="AV7" t="str">
        <v>1</v>
      </c>
      <c r="AW7" t="str">
        <v>0.004</v>
      </c>
      <c r="AX7" t="str">
        <v>-0.004</v>
      </c>
      <c r="AY7" t="str">
        <v>0.009</v>
      </c>
      <c r="AZ7" t="str">
        <v>0.049</v>
      </c>
      <c r="BA7" t="str">
        <v>0.070</v>
      </c>
      <c r="BB7" t="str">
        <v>0.092</v>
      </c>
      <c r="BC7" t="str">
        <v>1</v>
      </c>
      <c r="BD7" t="str">
        <v>150</v>
      </c>
      <c r="BE7" t="str">
        <v>0.005</v>
      </c>
      <c r="BF7" t="str">
        <v>2.000000</v>
      </c>
      <c r="BG7" t="str">
        <v>0.165850</v>
      </c>
      <c r="BH7" t="str">
        <v>0.000000</v>
      </c>
      <c r="BI7" t="str">
        <v>0.029230</v>
      </c>
      <c r="BJ7" t="str">
        <v>0.000000</v>
      </c>
      <c r="BK7" t="str">
        <v>0.000000</v>
      </c>
      <c r="BL7" t="str">
        <v>-0.000068</v>
      </c>
      <c r="BM7" t="str">
        <v>standard</v>
      </c>
      <c r="BN7" t="str">
        <v>0</v>
      </c>
      <c r="BO7" t="str">
        <v>rectangular</v>
      </c>
      <c r="BP7" t="str">
        <v>7000</v>
      </c>
      <c r="BQ7" t="str">
        <v>500</v>
      </c>
      <c r="BR7" t="str">
        <v>-9999.000000</v>
      </c>
      <c r="BS7" t="str">
        <v>-9999.000000</v>
      </c>
      <c r="BT7" t="str">
        <v>55537</v>
      </c>
      <c r="BU7" t="str">
        <v>55537</v>
      </c>
      <c r="BV7" t="str">
        <v>55537</v>
      </c>
      <c r="BW7" t="str">
        <v>0.000000</v>
      </c>
      <c r="BX7" t="str">
        <v>-9999</v>
      </c>
      <c r="BY7" t="str">
        <v>0.000000</v>
      </c>
      <c r="BZ7" t="str">
        <v>0.000000</v>
      </c>
      <c r="CA7" t="str">
        <v>0.000000</v>
      </c>
      <c r="CB7" t="str">
        <v>0.000000</v>
      </c>
      <c r="CC7" t="str">
        <v>2.493895</v>
      </c>
      <c r="CD7" t="str">
        <v>2.454307</v>
      </c>
      <c r="CE7" t="str">
        <v>1.642276</v>
      </c>
      <c r="CF7" t="str">
        <v>0.930434</v>
      </c>
      <c r="CG7" t="str">
        <v>0.277383</v>
      </c>
      <c r="CH7" t="str">
        <v>-0.025976</v>
      </c>
      <c r="CI7" t="str">
        <v>0.206030</v>
      </c>
      <c r="CJ7" t="str">
        <v>0.147788</v>
      </c>
      <c r="CK7" t="str">
        <v>80.418350</v>
      </c>
      <c r="CL7" t="str">
        <v>0.000595</v>
      </c>
      <c r="CM7" t="str">
        <v>2.430518</v>
      </c>
      <c r="CN7" t="str">
        <v>-0.000037</v>
      </c>
      <c r="CO7" t="str">
        <v>1.000000</v>
      </c>
      <c r="CP7" t="str">
        <v>2.388568</v>
      </c>
      <c r="CQ7" t="str">
        <v>-0.000057</v>
      </c>
      <c r="CR7" t="str">
        <v>1.000000</v>
      </c>
      <c r="CS7" t="str">
        <v>0.600682</v>
      </c>
      <c r="CT7" t="str">
        <v>0.601076</v>
      </c>
      <c r="CU7" t="str">
        <v>0.107450</v>
      </c>
      <c r="CV7" t="str">
        <v>0.000000</v>
      </c>
      <c r="CW7" t="str">
        <v>PSF-00315_20250401113124_063</v>
      </c>
      <c r="CX7" t="str">
        <v>PFA-00343</v>
      </c>
      <c r="CY7" t="str">
        <v>PSA-00355</v>
      </c>
      <c r="CZ7" t="str">
        <v>PSF-00315</v>
      </c>
      <c r="DA7" t="str">
        <v>RHS-00141</v>
      </c>
      <c r="DB7" t="str">
        <v>3.0.0</v>
      </c>
      <c r="DC7" t="str">
        <v>2025-04-01T16:08:21.423Z</v>
      </c>
    </row>
    <row r="8">
      <c r="A8" t="str">
        <v>5</v>
      </c>
      <c r="B8" t="str">
        <v>11:32:34</v>
      </c>
      <c r="C8" t="str">
        <v>2025-04-01</v>
      </c>
      <c r="D8" t="str">
        <v>Wicking CP IA</v>
      </c>
      <c r="E8" t="str">
        <v>M Plunkert</v>
      </c>
      <c r="F8" t="str">
        <v/>
      </c>
      <c r="G8" t="str">
        <v>009</v>
      </c>
      <c r="H8" t="str">
        <v>001</v>
      </c>
      <c r="I8" t="str">
        <v>salt</v>
      </c>
      <c r="J8" t="str">
        <f>1/((1/L8)-(1/K8))</f>
        <v>0.357033</v>
      </c>
      <c r="K8" t="str">
        <f>BH8+(BI8*AN8)+(BJ8*AN8*POWER(V8,2))+(BK8*AN8*V8)+(BL8*POWER(AN8,2))</f>
        <v>2.916816</v>
      </c>
      <c r="L8" t="str">
        <f>((M8/1000)*(1000-((T8+S8)/2)))/(T8-S8)</f>
        <v>0.318096</v>
      </c>
      <c r="M8" t="str">
        <f>(AN8*(S8-R8))/(100*U8*(1000-S8))*1000</f>
        <v>5.403646</v>
      </c>
      <c r="N8" t="str">
        <v>1.148406</v>
      </c>
      <c r="O8" t="str">
        <v>1.046830</v>
      </c>
      <c r="P8" t="str">
        <f>0.61365*EXP((17.502*AL8)/(240.97+AL8))</f>
        <v>2.804058</v>
      </c>
      <c r="Q8" t="str">
        <f>P8-N8</f>
        <v>1.655652</v>
      </c>
      <c r="R8" t="str">
        <v>10.527306</v>
      </c>
      <c r="S8" t="str">
        <v>11.548789</v>
      </c>
      <c r="T8" t="str">
        <f>(P8/AM8)*1000</f>
        <v>28.198635</v>
      </c>
      <c r="U8" t="str">
        <f>V8*BG8</f>
        <v>0.298530</v>
      </c>
      <c r="V8" t="str">
        <v>1.800000</v>
      </c>
      <c r="W8" t="str">
        <v>PSF-00315_20250401113234_4c9</v>
      </c>
      <c r="X8" t="str">
        <v>0.000000</v>
      </c>
      <c r="Y8" t="str">
        <v>0.000000</v>
      </c>
      <c r="Z8" t="str">
        <v>0.000000</v>
      </c>
      <c r="AA8" t="str">
        <v>79.680206</v>
      </c>
      <c r="AB8" t="str">
        <v>291.322937</v>
      </c>
      <c r="AC8" t="str">
        <v>0.726488</v>
      </c>
      <c r="AD8" t="str">
        <v>0.5</v>
      </c>
      <c r="AE8" t="str">
        <v>0.80</v>
      </c>
      <c r="AF8" t="str">
        <f>AC8*AD8*AE8*AQ8</f>
        <v>10.735911</v>
      </c>
      <c r="AG8" t="str">
        <v>1.000000</v>
      </c>
      <c r="AH8" t="str">
        <v>36.71</v>
      </c>
      <c r="AI8" t="str">
        <v>33.46</v>
      </c>
      <c r="AJ8" t="str">
        <v>24.73</v>
      </c>
      <c r="AK8" t="str">
        <v>22.91</v>
      </c>
      <c r="AL8" t="str">
        <f>(AK8-AJ8)*(AJ8*0+0)+AK8</f>
        <v>22.91</v>
      </c>
      <c r="AM8" t="str">
        <v>99.44</v>
      </c>
      <c r="AN8" t="str">
        <v>156.1</v>
      </c>
      <c r="AO8" t="str">
        <v>156.3</v>
      </c>
      <c r="AP8" t="str">
        <v>-0.1</v>
      </c>
      <c r="AQ8" t="str">
        <v>37</v>
      </c>
      <c r="AR8" t="str">
        <v>3.743</v>
      </c>
      <c r="AS8" t="str">
        <v>11:27:17</v>
      </c>
      <c r="AT8" t="str">
        <v>2025-04-01</v>
      </c>
      <c r="AU8" t="str">
        <v>-0.24</v>
      </c>
      <c r="AV8" t="str">
        <v>1</v>
      </c>
      <c r="AW8" t="str">
        <v>0.008</v>
      </c>
      <c r="AX8" t="str">
        <v>-0.000</v>
      </c>
      <c r="AY8" t="str">
        <v>0.010</v>
      </c>
      <c r="AZ8" t="str">
        <v>-0.189</v>
      </c>
      <c r="BA8" t="str">
        <v>-0.352</v>
      </c>
      <c r="BB8" t="str">
        <v>-0.012</v>
      </c>
      <c r="BC8" t="str">
        <v>1</v>
      </c>
      <c r="BD8" t="str">
        <v>150</v>
      </c>
      <c r="BE8" t="str">
        <v>0.005</v>
      </c>
      <c r="BF8" t="str">
        <v>2.000000</v>
      </c>
      <c r="BG8" t="str">
        <v>0.165850</v>
      </c>
      <c r="BH8" t="str">
        <v>0.000000</v>
      </c>
      <c r="BI8" t="str">
        <v>0.029230</v>
      </c>
      <c r="BJ8" t="str">
        <v>0.000000</v>
      </c>
      <c r="BK8" t="str">
        <v>0.000000</v>
      </c>
      <c r="BL8" t="str">
        <v>-0.000068</v>
      </c>
      <c r="BM8" t="str">
        <v>standard</v>
      </c>
      <c r="BN8" t="str">
        <v>0</v>
      </c>
      <c r="BO8" t="str">
        <v>rectangular</v>
      </c>
      <c r="BP8" t="str">
        <v>7000</v>
      </c>
      <c r="BQ8" t="str">
        <v>500</v>
      </c>
      <c r="BR8" t="str">
        <v>-9999.000000</v>
      </c>
      <c r="BS8" t="str">
        <v>-9999.000000</v>
      </c>
      <c r="BT8" t="str">
        <v>55537</v>
      </c>
      <c r="BU8" t="str">
        <v>55537</v>
      </c>
      <c r="BV8" t="str">
        <v>55537</v>
      </c>
      <c r="BW8" t="str">
        <v>0.000000</v>
      </c>
      <c r="BX8" t="str">
        <v>-9999</v>
      </c>
      <c r="BY8" t="str">
        <v>0.000000</v>
      </c>
      <c r="BZ8" t="str">
        <v>0.000000</v>
      </c>
      <c r="CA8" t="str">
        <v>0.000000</v>
      </c>
      <c r="CB8" t="str">
        <v>0.000000</v>
      </c>
      <c r="CC8" t="str">
        <v>2.492182</v>
      </c>
      <c r="CD8" t="str">
        <v>2.451754</v>
      </c>
      <c r="CE8" t="str">
        <v>1.639484</v>
      </c>
      <c r="CF8" t="str">
        <v>0.929041</v>
      </c>
      <c r="CG8" t="str">
        <v>0.275695</v>
      </c>
      <c r="CH8" t="str">
        <v>-0.021965</v>
      </c>
      <c r="CI8" t="str">
        <v>0.213058</v>
      </c>
      <c r="CJ8" t="str">
        <v>0.142057</v>
      </c>
      <c r="CK8" t="str">
        <v>79.680206</v>
      </c>
      <c r="CL8" t="str">
        <v>0.000590</v>
      </c>
      <c r="CM8" t="str">
        <v>2.430518</v>
      </c>
      <c r="CN8" t="str">
        <v>-0.000037</v>
      </c>
      <c r="CO8" t="str">
        <v>1.000000</v>
      </c>
      <c r="CP8" t="str">
        <v>2.388568</v>
      </c>
      <c r="CQ8" t="str">
        <v>-0.000057</v>
      </c>
      <c r="CR8" t="str">
        <v>1.000000</v>
      </c>
      <c r="CS8" t="str">
        <v>0.600682</v>
      </c>
      <c r="CT8" t="str">
        <v>0.601076</v>
      </c>
      <c r="CU8" t="str">
        <v>0.107450</v>
      </c>
      <c r="CV8" t="str">
        <v>0.000000</v>
      </c>
      <c r="CW8" t="str">
        <v>PSF-00315_20250401113234_4c9</v>
      </c>
      <c r="CX8" t="str">
        <v>PFA-00343</v>
      </c>
      <c r="CY8" t="str">
        <v>PSA-00355</v>
      </c>
      <c r="CZ8" t="str">
        <v>PSF-00315</v>
      </c>
      <c r="DA8" t="str">
        <v>RHS-00141</v>
      </c>
      <c r="DB8" t="str">
        <v>3.0.0</v>
      </c>
      <c r="DC8" t="str">
        <v>2025-04-01T16:08:21.423Z</v>
      </c>
    </row>
    <row r="9">
      <c r="A9" t="str">
        <v>6</v>
      </c>
      <c r="B9" t="str">
        <v>11:32:59</v>
      </c>
      <c r="C9" t="str">
        <v>2025-04-01</v>
      </c>
      <c r="D9" t="str">
        <v>Wicking CP IA</v>
      </c>
      <c r="E9" t="str">
        <v>M Plunkert</v>
      </c>
      <c r="F9" t="str">
        <v/>
      </c>
      <c r="G9" t="str">
        <v>009</v>
      </c>
      <c r="H9" t="str">
        <v>004</v>
      </c>
      <c r="I9" t="str">
        <v>salt</v>
      </c>
      <c r="J9" t="str">
        <f>1/((1/L9)-(1/K9))</f>
        <v>0.312348</v>
      </c>
      <c r="K9" t="str">
        <f>BH9+(BI9*AN9)+(BJ9*AN9*POWER(V9,2))+(BK9*AN9*V9)+(BL9*POWER(AN9,2))</f>
        <v>2.918718</v>
      </c>
      <c r="L9" t="str">
        <f>((M9/1000)*(1000-((T9+S9)/2)))/(T9-S9)</f>
        <v>0.282153</v>
      </c>
      <c r="M9" t="str">
        <f>(AN9*(S9-R9))/(100*U9*(1000-S9))*1000</f>
        <v>4.392912</v>
      </c>
      <c r="N9" t="str">
        <v>1.208126</v>
      </c>
      <c r="O9" t="str">
        <v>1.125727</v>
      </c>
      <c r="P9" t="str">
        <f>0.61365*EXP((17.502*AL9)/(240.97+AL9))</f>
        <v>2.725634</v>
      </c>
      <c r="Q9" t="str">
        <f>P9-N9</f>
        <v>1.517508</v>
      </c>
      <c r="R9" t="str">
        <v>11.321204</v>
      </c>
      <c r="S9" t="str">
        <v>12.149875</v>
      </c>
      <c r="T9" t="str">
        <f>(P9/AM9)*1000</f>
        <v>27.411146</v>
      </c>
      <c r="U9" t="str">
        <f>V9*BG9</f>
        <v>0.298530</v>
      </c>
      <c r="V9" t="str">
        <v>1.800000</v>
      </c>
      <c r="W9" t="str">
        <v>PSF-00315_20250401113259_55f</v>
      </c>
      <c r="X9" t="str">
        <v>0.000000</v>
      </c>
      <c r="Y9" t="str">
        <v>0.000000</v>
      </c>
      <c r="Z9" t="str">
        <v>0.000000</v>
      </c>
      <c r="AA9" t="str">
        <v>82.644585</v>
      </c>
      <c r="AB9" t="str">
        <v>294.997925</v>
      </c>
      <c r="AC9" t="str">
        <v>0.719847</v>
      </c>
      <c r="AD9" t="str">
        <v>0.5</v>
      </c>
      <c r="AE9" t="str">
        <v>0.80</v>
      </c>
      <c r="AF9" t="str">
        <f>AC9*AD9*AE9*AQ9</f>
        <v>7.553473</v>
      </c>
      <c r="AG9" t="str">
        <v>1.000000</v>
      </c>
      <c r="AH9" t="str">
        <v>38.50</v>
      </c>
      <c r="AI9" t="str">
        <v>35.88</v>
      </c>
      <c r="AJ9" t="str">
        <v>24.78</v>
      </c>
      <c r="AK9" t="str">
        <v>22.44</v>
      </c>
      <c r="AL9" t="str">
        <f>(AK9-AJ9)*(AJ9*0+0)+AK9</f>
        <v>22.44</v>
      </c>
      <c r="AM9" t="str">
        <v>99.44</v>
      </c>
      <c r="AN9" t="str">
        <v>156.3</v>
      </c>
      <c r="AO9" t="str">
        <v>145.0</v>
      </c>
      <c r="AP9" t="str">
        <v>7.2</v>
      </c>
      <c r="AQ9" t="str">
        <v>26</v>
      </c>
      <c r="AR9" t="str">
        <v>3.743</v>
      </c>
      <c r="AS9" t="str">
        <v>11:27:17</v>
      </c>
      <c r="AT9" t="str">
        <v>2025-04-01</v>
      </c>
      <c r="AU9" t="str">
        <v>-0.24</v>
      </c>
      <c r="AV9" t="str">
        <v>1</v>
      </c>
      <c r="AW9" t="str">
        <v>-0.000</v>
      </c>
      <c r="AX9" t="str">
        <v>0.002</v>
      </c>
      <c r="AY9" t="str">
        <v>-0.005</v>
      </c>
      <c r="AZ9" t="str">
        <v>-0.111</v>
      </c>
      <c r="BA9" t="str">
        <v>0.050</v>
      </c>
      <c r="BB9" t="str">
        <v>0.357</v>
      </c>
      <c r="BC9" t="str">
        <v>1</v>
      </c>
      <c r="BD9" t="str">
        <v>150</v>
      </c>
      <c r="BE9" t="str">
        <v>0.005</v>
      </c>
      <c r="BF9" t="str">
        <v>2.000000</v>
      </c>
      <c r="BG9" t="str">
        <v>0.165850</v>
      </c>
      <c r="BH9" t="str">
        <v>0.000000</v>
      </c>
      <c r="BI9" t="str">
        <v>0.029230</v>
      </c>
      <c r="BJ9" t="str">
        <v>0.000000</v>
      </c>
      <c r="BK9" t="str">
        <v>0.000000</v>
      </c>
      <c r="BL9" t="str">
        <v>-0.000068</v>
      </c>
      <c r="BM9" t="str">
        <v>standard</v>
      </c>
      <c r="BN9" t="str">
        <v>0</v>
      </c>
      <c r="BO9" t="str">
        <v>rectangular</v>
      </c>
      <c r="BP9" t="str">
        <v>7000</v>
      </c>
      <c r="BQ9" t="str">
        <v>500</v>
      </c>
      <c r="BR9" t="str">
        <v>-9999.000000</v>
      </c>
      <c r="BS9" t="str">
        <v>-9999.000000</v>
      </c>
      <c r="BT9" t="str">
        <v>55537</v>
      </c>
      <c r="BU9" t="str">
        <v>55537</v>
      </c>
      <c r="BV9" t="str">
        <v>55537</v>
      </c>
      <c r="BW9" t="str">
        <v>0.000000</v>
      </c>
      <c r="BX9" t="str">
        <v>-9999</v>
      </c>
      <c r="BY9" t="str">
        <v>0.000000</v>
      </c>
      <c r="BZ9" t="str">
        <v>0.000000</v>
      </c>
      <c r="CA9" t="str">
        <v>0.000000</v>
      </c>
      <c r="CB9" t="str">
        <v>0.000000</v>
      </c>
      <c r="CC9" t="str">
        <v>2.496003</v>
      </c>
      <c r="CD9" t="str">
        <v>2.454422</v>
      </c>
      <c r="CE9" t="str">
        <v>1.641475</v>
      </c>
      <c r="CF9" t="str">
        <v>0.900977</v>
      </c>
      <c r="CG9" t="str">
        <v>0.275155</v>
      </c>
      <c r="CH9" t="str">
        <v>-0.027985</v>
      </c>
      <c r="CI9" t="str">
        <v>0.215430</v>
      </c>
      <c r="CJ9" t="str">
        <v>0.132023</v>
      </c>
      <c r="CK9" t="str">
        <v>82.644585</v>
      </c>
      <c r="CL9" t="str">
        <v>0.000601</v>
      </c>
      <c r="CM9" t="str">
        <v>2.430518</v>
      </c>
      <c r="CN9" t="str">
        <v>-0.000037</v>
      </c>
      <c r="CO9" t="str">
        <v>1.000000</v>
      </c>
      <c r="CP9" t="str">
        <v>2.388568</v>
      </c>
      <c r="CQ9" t="str">
        <v>-0.000057</v>
      </c>
      <c r="CR9" t="str">
        <v>1.000000</v>
      </c>
      <c r="CS9" t="str">
        <v>0.600682</v>
      </c>
      <c r="CT9" t="str">
        <v>0.601076</v>
      </c>
      <c r="CU9" t="str">
        <v>0.107450</v>
      </c>
      <c r="CV9" t="str">
        <v>0.000000</v>
      </c>
      <c r="CW9" t="str">
        <v>PSF-00315_20250401113259_55f</v>
      </c>
      <c r="CX9" t="str">
        <v>PFA-00343</v>
      </c>
      <c r="CY9" t="str">
        <v>PSA-00355</v>
      </c>
      <c r="CZ9" t="str">
        <v>PSF-00315</v>
      </c>
      <c r="DA9" t="str">
        <v>RHS-00141</v>
      </c>
      <c r="DB9" t="str">
        <v>3.0.0</v>
      </c>
      <c r="DC9" t="str">
        <v>2025-04-01T16:08:21.423Z</v>
      </c>
    </row>
    <row r="10">
      <c r="A10" t="str">
        <v>7</v>
      </c>
      <c r="B10" t="str">
        <v>11:33:30</v>
      </c>
      <c r="C10" t="str">
        <v>2025-04-01</v>
      </c>
      <c r="D10" t="str">
        <v>Wicking CP IA</v>
      </c>
      <c r="E10" t="str">
        <v>M Plunkert</v>
      </c>
      <c r="F10" t="str">
        <v>Leaf Damage</v>
      </c>
      <c r="G10" t="str">
        <v>005</v>
      </c>
      <c r="H10" t="str">
        <v>001</v>
      </c>
      <c r="I10" t="str">
        <v>salt</v>
      </c>
      <c r="J10" t="str">
        <f>1/((1/L10)-(1/K10))</f>
        <v>1.012836</v>
      </c>
      <c r="K10" t="str">
        <f>BH10+(BI10*AN10)+(BJ10*AN10*POWER(V10,2))+(BK10*AN10*V10)+(BL10*POWER(AN10,2))</f>
        <v>2.918663</v>
      </c>
      <c r="L10" t="str">
        <f>((M10/1000)*(1000-((T10+S10)/2)))/(T10-S10)</f>
        <v>0.751908</v>
      </c>
      <c r="M10" t="str">
        <f>(AN10*(S10-R10))/(100*U10*(1000-S10))*1000</f>
        <v>9.155994</v>
      </c>
      <c r="N10" t="str">
        <v>1.311150</v>
      </c>
      <c r="O10" t="str">
        <v>1.139579</v>
      </c>
      <c r="P10" t="str">
        <f>0.61365*EXP((17.502*AL10)/(240.97+AL10))</f>
        <v>2.498789</v>
      </c>
      <c r="Q10" t="str">
        <f>P10-N10</f>
        <v>1.187639</v>
      </c>
      <c r="R10" t="str">
        <v>11.460402</v>
      </c>
      <c r="S10" t="str">
        <v>13.185837</v>
      </c>
      <c r="T10" t="str">
        <f>(P10/AM10)*1000</f>
        <v>25.129562</v>
      </c>
      <c r="U10" t="str">
        <f>V10*BG10</f>
        <v>0.298530</v>
      </c>
      <c r="V10" t="str">
        <v>1.800000</v>
      </c>
      <c r="W10" t="str">
        <v>PSF-00315_20250401113330_97f</v>
      </c>
      <c r="X10" t="str">
        <v>0.000000</v>
      </c>
      <c r="Y10" t="str">
        <v>0.000000</v>
      </c>
      <c r="Z10" t="str">
        <v>0.000000</v>
      </c>
      <c r="AA10" t="str">
        <v>80.754158</v>
      </c>
      <c r="AB10" t="str">
        <v>212.571503</v>
      </c>
      <c r="AC10" t="str">
        <v>0.620108</v>
      </c>
      <c r="AD10" t="str">
        <v>0.5</v>
      </c>
      <c r="AE10" t="str">
        <v>0.80</v>
      </c>
      <c r="AF10" t="str">
        <f>AC10*AD10*AE10*AQ10</f>
        <v>4.446080</v>
      </c>
      <c r="AG10" t="str">
        <v>1.000000</v>
      </c>
      <c r="AH10" t="str">
        <v>41.65</v>
      </c>
      <c r="AI10" t="str">
        <v>36.20</v>
      </c>
      <c r="AJ10" t="str">
        <v>24.83</v>
      </c>
      <c r="AK10" t="str">
        <v>21.02</v>
      </c>
      <c r="AL10" t="str">
        <f>(AK10-AJ10)*(AJ10*0+0)+AK10</f>
        <v>21.02</v>
      </c>
      <c r="AM10" t="str">
        <v>99.44</v>
      </c>
      <c r="AN10" t="str">
        <v>156.3</v>
      </c>
      <c r="AO10" t="str">
        <v>156.8</v>
      </c>
      <c r="AP10" t="str">
        <v>-0.3</v>
      </c>
      <c r="AQ10" t="str">
        <v>18</v>
      </c>
      <c r="AR10" t="str">
        <v>3.741</v>
      </c>
      <c r="AS10" t="str">
        <v>11:27:17</v>
      </c>
      <c r="AT10" t="str">
        <v>2025-04-01</v>
      </c>
      <c r="AU10" t="str">
        <v>-0.24</v>
      </c>
      <c r="AV10" t="str">
        <v>1</v>
      </c>
      <c r="AW10" t="str">
        <v>0.009</v>
      </c>
      <c r="AX10" t="str">
        <v>-0.003</v>
      </c>
      <c r="AY10" t="str">
        <v>-9999.000</v>
      </c>
      <c r="AZ10" t="str">
        <v>0.955</v>
      </c>
      <c r="BA10" t="str">
        <v>1.295</v>
      </c>
      <c r="BB10" t="str">
        <v>-9999.000</v>
      </c>
      <c r="BC10" t="str">
        <v>1</v>
      </c>
      <c r="BD10" t="str">
        <v>150</v>
      </c>
      <c r="BE10" t="str">
        <v>0.005</v>
      </c>
      <c r="BF10" t="str">
        <v>2.000000</v>
      </c>
      <c r="BG10" t="str">
        <v>0.165850</v>
      </c>
      <c r="BH10" t="str">
        <v>0.000000</v>
      </c>
      <c r="BI10" t="str">
        <v>0.029230</v>
      </c>
      <c r="BJ10" t="str">
        <v>0.000000</v>
      </c>
      <c r="BK10" t="str">
        <v>0.000000</v>
      </c>
      <c r="BL10" t="str">
        <v>-0.000068</v>
      </c>
      <c r="BM10" t="str">
        <v>standard</v>
      </c>
      <c r="BN10" t="str">
        <v>0</v>
      </c>
      <c r="BO10" t="str">
        <v>rectangular</v>
      </c>
      <c r="BP10" t="str">
        <v>7000</v>
      </c>
      <c r="BQ10" t="str">
        <v>500</v>
      </c>
      <c r="BR10" t="str">
        <v>-9999.000000</v>
      </c>
      <c r="BS10" t="str">
        <v>-9999.000000</v>
      </c>
      <c r="BT10" t="str">
        <v>55537</v>
      </c>
      <c r="BU10" t="str">
        <v>55537</v>
      </c>
      <c r="BV10" t="str">
        <v>55537</v>
      </c>
      <c r="BW10" t="str">
        <v>0.000000</v>
      </c>
      <c r="BX10" t="str">
        <v>-9999</v>
      </c>
      <c r="BY10" t="str">
        <v>0.000000</v>
      </c>
      <c r="BZ10" t="str">
        <v>0.000000</v>
      </c>
      <c r="CA10" t="str">
        <v>0.000000</v>
      </c>
      <c r="CB10" t="str">
        <v>0.000000</v>
      </c>
      <c r="CC10" t="str">
        <v>2.496504</v>
      </c>
      <c r="CD10" t="str">
        <v>2.459059</v>
      </c>
      <c r="CE10" t="str">
        <v>1.641417</v>
      </c>
      <c r="CF10" t="str">
        <v>0.930321</v>
      </c>
      <c r="CG10" t="str">
        <v>0.274569</v>
      </c>
      <c r="CH10" t="str">
        <v>-0.044961</v>
      </c>
      <c r="CI10" t="str">
        <v>0.218464</v>
      </c>
      <c r="CJ10" t="str">
        <v>0.124241</v>
      </c>
      <c r="CK10" t="str">
        <v>80.754158</v>
      </c>
      <c r="CL10" t="str">
        <v>0.000585</v>
      </c>
      <c r="CM10" t="str">
        <v>2.430518</v>
      </c>
      <c r="CN10" t="str">
        <v>-0.000037</v>
      </c>
      <c r="CO10" t="str">
        <v>1.000000</v>
      </c>
      <c r="CP10" t="str">
        <v>2.388568</v>
      </c>
      <c r="CQ10" t="str">
        <v>-0.000057</v>
      </c>
      <c r="CR10" t="str">
        <v>1.000000</v>
      </c>
      <c r="CS10" t="str">
        <v>0.600682</v>
      </c>
      <c r="CT10" t="str">
        <v>0.601076</v>
      </c>
      <c r="CU10" t="str">
        <v>0.107450</v>
      </c>
      <c r="CV10" t="str">
        <v>0.000000</v>
      </c>
      <c r="CW10" t="str">
        <v>PSF-00315_20250401113330_97f</v>
      </c>
      <c r="CX10" t="str">
        <v>PFA-00343</v>
      </c>
      <c r="CY10" t="str">
        <v>PSA-00355</v>
      </c>
      <c r="CZ10" t="str">
        <v>PSF-00315</v>
      </c>
      <c r="DA10" t="str">
        <v>RHS-00141</v>
      </c>
      <c r="DB10" t="str">
        <v>3.0.0</v>
      </c>
      <c r="DC10" t="str">
        <v>2025-04-01T16:08:21.423Z</v>
      </c>
    </row>
    <row r="11">
      <c r="A11" t="str">
        <v>8</v>
      </c>
      <c r="B11" t="str">
        <v>11:34:18</v>
      </c>
      <c r="C11" t="str">
        <v>2025-04-01</v>
      </c>
      <c r="D11" t="str">
        <v>Wicking CP IA</v>
      </c>
      <c r="E11" t="str">
        <v>M Plunkert</v>
      </c>
      <c r="F11" t="str">
        <v/>
      </c>
      <c r="G11" t="str">
        <v>005</v>
      </c>
      <c r="H11" t="str">
        <v>002</v>
      </c>
      <c r="I11" t="str">
        <v>salt</v>
      </c>
      <c r="J11" t="str">
        <f>1/((1/L11)-(1/K11))</f>
        <v>0.709982</v>
      </c>
      <c r="K11" t="str">
        <f>BH11+(BI11*AN11)+(BJ11*AN11*POWER(V11,2))+(BK11*AN11*V11)+(BL11*POWER(AN11,2))</f>
        <v>2.919183</v>
      </c>
      <c r="L11" t="str">
        <f>((M11/1000)*(1000-((T11+S11)/2)))/(T11-S11)</f>
        <v>0.571086</v>
      </c>
      <c r="M11" t="str">
        <f>(AN11*(S11-R11))/(100*U11*(1000-S11))*1000</f>
        <v>8.017444</v>
      </c>
      <c r="N11" t="str">
        <v>1.285568</v>
      </c>
      <c r="O11" t="str">
        <v>1.135355</v>
      </c>
      <c r="P11" t="str">
        <f>0.61365*EXP((17.502*AL11)/(240.97+AL11))</f>
        <v>2.653894</v>
      </c>
      <c r="Q11" t="str">
        <f>P11-N11</f>
        <v>1.368326</v>
      </c>
      <c r="R11" t="str">
        <v>11.417914</v>
      </c>
      <c r="S11" t="str">
        <v>12.928565</v>
      </c>
      <c r="T11" t="str">
        <f>(P11/AM11)*1000</f>
        <v>26.689402</v>
      </c>
      <c r="U11" t="str">
        <f>V11*BG11</f>
        <v>0.298530</v>
      </c>
      <c r="V11" t="str">
        <v>1.800000</v>
      </c>
      <c r="W11" t="str">
        <v>PSF-00315_20250401113418_258</v>
      </c>
      <c r="X11" t="str">
        <v>0.000000</v>
      </c>
      <c r="Y11" t="str">
        <v>0.000000</v>
      </c>
      <c r="Z11" t="str">
        <v>0.000000</v>
      </c>
      <c r="AA11" t="str">
        <v>59.763191</v>
      </c>
      <c r="AB11" t="str">
        <v>166.862366</v>
      </c>
      <c r="AC11" t="str">
        <v>0.641841</v>
      </c>
      <c r="AD11" t="str">
        <v>0.5</v>
      </c>
      <c r="AE11" t="str">
        <v>0.80</v>
      </c>
      <c r="AF11" t="str">
        <f>AC11*AD11*AE11*AQ11</f>
        <v>4.308146</v>
      </c>
      <c r="AG11" t="str">
        <v>1.000000</v>
      </c>
      <c r="AH11" t="str">
        <v>40.65</v>
      </c>
      <c r="AI11" t="str">
        <v>35.90</v>
      </c>
      <c r="AJ11" t="str">
        <v>24.91</v>
      </c>
      <c r="AK11" t="str">
        <v>22.00</v>
      </c>
      <c r="AL11" t="str">
        <f>(AK11-AJ11)*(AJ11*0+0)+AK11</f>
        <v>22.00</v>
      </c>
      <c r="AM11" t="str">
        <v>99.44</v>
      </c>
      <c r="AN11" t="str">
        <v>156.4</v>
      </c>
      <c r="AO11" t="str">
        <v>156.9</v>
      </c>
      <c r="AP11" t="str">
        <v>-0.3</v>
      </c>
      <c r="AQ11" t="str">
        <v>17</v>
      </c>
      <c r="AR11" t="str">
        <v>3.739</v>
      </c>
      <c r="AS11" t="str">
        <v>11:27:17</v>
      </c>
      <c r="AT11" t="str">
        <v>2025-04-01</v>
      </c>
      <c r="AU11" t="str">
        <v>-0.24</v>
      </c>
      <c r="AV11" t="str">
        <v>1</v>
      </c>
      <c r="AW11" t="str">
        <v>0.002</v>
      </c>
      <c r="AX11" t="str">
        <v>0.001</v>
      </c>
      <c r="AY11" t="str">
        <v>-0.021</v>
      </c>
      <c r="AZ11" t="str">
        <v>-0.249</v>
      </c>
      <c r="BA11" t="str">
        <v>-0.744</v>
      </c>
      <c r="BB11" t="str">
        <v>-1.851</v>
      </c>
      <c r="BC11" t="str">
        <v>1</v>
      </c>
      <c r="BD11" t="str">
        <v>150</v>
      </c>
      <c r="BE11" t="str">
        <v>0.005</v>
      </c>
      <c r="BF11" t="str">
        <v>2.000000</v>
      </c>
      <c r="BG11" t="str">
        <v>0.165850</v>
      </c>
      <c r="BH11" t="str">
        <v>0.000000</v>
      </c>
      <c r="BI11" t="str">
        <v>0.029230</v>
      </c>
      <c r="BJ11" t="str">
        <v>0.000000</v>
      </c>
      <c r="BK11" t="str">
        <v>0.000000</v>
      </c>
      <c r="BL11" t="str">
        <v>-0.000068</v>
      </c>
      <c r="BM11" t="str">
        <v>standard</v>
      </c>
      <c r="BN11" t="str">
        <v>0</v>
      </c>
      <c r="BO11" t="str">
        <v>rectangular</v>
      </c>
      <c r="BP11" t="str">
        <v>7000</v>
      </c>
      <c r="BQ11" t="str">
        <v>500</v>
      </c>
      <c r="BR11" t="str">
        <v>-9999.000000</v>
      </c>
      <c r="BS11" t="str">
        <v>-9999.000000</v>
      </c>
      <c r="BT11" t="str">
        <v>55537</v>
      </c>
      <c r="BU11" t="str">
        <v>55537</v>
      </c>
      <c r="BV11" t="str">
        <v>55537</v>
      </c>
      <c r="BW11" t="str">
        <v>0.000000</v>
      </c>
      <c r="BX11" t="str">
        <v>-9999</v>
      </c>
      <c r="BY11" t="str">
        <v>0.000000</v>
      </c>
      <c r="BZ11" t="str">
        <v>0.000000</v>
      </c>
      <c r="CA11" t="str">
        <v>0.000000</v>
      </c>
      <c r="CB11" t="str">
        <v>0.000000</v>
      </c>
      <c r="CC11" t="str">
        <v>2.496013</v>
      </c>
      <c r="CD11" t="str">
        <v>2.457568</v>
      </c>
      <c r="CE11" t="str">
        <v>1.641963</v>
      </c>
      <c r="CF11" t="str">
        <v>0.930603</v>
      </c>
      <c r="CG11" t="str">
        <v>0.273718</v>
      </c>
      <c r="CH11" t="str">
        <v>-0.034625</v>
      </c>
      <c r="CI11" t="str">
        <v>0.223211</v>
      </c>
      <c r="CJ11" t="str">
        <v>0.123169</v>
      </c>
      <c r="CK11" t="str">
        <v>59.763191</v>
      </c>
      <c r="CL11" t="str">
        <v>0.000602</v>
      </c>
      <c r="CM11" t="str">
        <v>2.430518</v>
      </c>
      <c r="CN11" t="str">
        <v>-0.000037</v>
      </c>
      <c r="CO11" t="str">
        <v>1.000000</v>
      </c>
      <c r="CP11" t="str">
        <v>2.388568</v>
      </c>
      <c r="CQ11" t="str">
        <v>-0.000057</v>
      </c>
      <c r="CR11" t="str">
        <v>1.000000</v>
      </c>
      <c r="CS11" t="str">
        <v>0.600682</v>
      </c>
      <c r="CT11" t="str">
        <v>0.601076</v>
      </c>
      <c r="CU11" t="str">
        <v>0.107450</v>
      </c>
      <c r="CV11" t="str">
        <v>0.000000</v>
      </c>
      <c r="CW11" t="str">
        <v>PSF-00315_20250401113418_258</v>
      </c>
      <c r="CX11" t="str">
        <v>PFA-00343</v>
      </c>
      <c r="CY11" t="str">
        <v>PSA-00355</v>
      </c>
      <c r="CZ11" t="str">
        <v>PSF-00315</v>
      </c>
      <c r="DA11" t="str">
        <v>RHS-00141</v>
      </c>
      <c r="DB11" t="str">
        <v>3.0.0</v>
      </c>
      <c r="DC11" t="str">
        <v>2025-04-01T16:08:21.423Z</v>
      </c>
    </row>
    <row r="12">
      <c r="A12" t="str">
        <v>9</v>
      </c>
      <c r="B12" t="str">
        <v>11:35:46</v>
      </c>
      <c r="C12" t="str">
        <v>2025-04-01</v>
      </c>
      <c r="D12" t="str">
        <v>Wicking CP IA</v>
      </c>
      <c r="E12" t="str">
        <v>M Plunkert</v>
      </c>
      <c r="F12" t="str">
        <v/>
      </c>
      <c r="G12" t="str">
        <v>005</v>
      </c>
      <c r="H12" t="str">
        <v>002</v>
      </c>
      <c r="I12" t="str">
        <v>salt</v>
      </c>
      <c r="J12" t="str">
        <f>1/((1/L12)-(1/K12))</f>
        <v>0.349219</v>
      </c>
      <c r="K12" t="str">
        <f>BH12+(BI12*AN12)+(BJ12*AN12*POWER(V12,2))+(BK12*AN12*V12)+(BL12*POWER(AN12,2))</f>
        <v>2.919662</v>
      </c>
      <c r="L12" t="str">
        <f>((M12/1000)*(1000-((T12+S12)/2)))/(T12-S12)</f>
        <v>0.311912</v>
      </c>
      <c r="M12" t="str">
        <f>(AN12*(S12-R12))/(100*U12*(1000-S12))*1000</f>
        <v>5.400636</v>
      </c>
      <c r="N12" t="str">
        <v>1.189575</v>
      </c>
      <c r="O12" t="str">
        <v>1.088326</v>
      </c>
      <c r="P12" t="str">
        <f>0.61365*EXP((17.502*AL12)/(240.97+AL12))</f>
        <v>2.876113</v>
      </c>
      <c r="Q12" t="str">
        <f>P12-N12</f>
        <v>1.686538</v>
      </c>
      <c r="R12" t="str">
        <v>10.944747</v>
      </c>
      <c r="S12" t="str">
        <v>11.962949</v>
      </c>
      <c r="T12" t="str">
        <f>(P12/AM12)*1000</f>
        <v>28.923607</v>
      </c>
      <c r="U12" t="str">
        <f>V12*BG12</f>
        <v>0.298530</v>
      </c>
      <c r="V12" t="str">
        <v>1.800000</v>
      </c>
      <c r="W12" t="str">
        <v>PSF-00315_20250401113546_2e9</v>
      </c>
      <c r="X12" t="str">
        <v>0.000000</v>
      </c>
      <c r="Y12" t="str">
        <v>0.000000</v>
      </c>
      <c r="Z12" t="str">
        <v>0.000000</v>
      </c>
      <c r="AA12" t="str">
        <v>74.669479</v>
      </c>
      <c r="AB12" t="str">
        <v>217.876556</v>
      </c>
      <c r="AC12" t="str">
        <v>0.657285</v>
      </c>
      <c r="AD12" t="str">
        <v>0.5</v>
      </c>
      <c r="AE12" t="str">
        <v>0.80</v>
      </c>
      <c r="AF12" t="str">
        <f>AC12*AD12*AE12*AQ12</f>
        <v>3.529407</v>
      </c>
      <c r="AG12" t="str">
        <v>1.000000</v>
      </c>
      <c r="AH12" t="str">
        <v>37.24</v>
      </c>
      <c r="AI12" t="str">
        <v>34.07</v>
      </c>
      <c r="AJ12" t="str">
        <v>25.08</v>
      </c>
      <c r="AK12" t="str">
        <v>23.33</v>
      </c>
      <c r="AL12" t="str">
        <f>(AK12-AJ12)*(AJ12*0+0)+AK12</f>
        <v>23.33</v>
      </c>
      <c r="AM12" t="str">
        <v>99.44</v>
      </c>
      <c r="AN12" t="str">
        <v>156.4</v>
      </c>
      <c r="AO12" t="str">
        <v>156.1</v>
      </c>
      <c r="AP12" t="str">
        <v>0.2</v>
      </c>
      <c r="AQ12" t="str">
        <v>13</v>
      </c>
      <c r="AR12" t="str">
        <v>3.738</v>
      </c>
      <c r="AS12" t="str">
        <v>11:27:17</v>
      </c>
      <c r="AT12" t="str">
        <v>2025-04-01</v>
      </c>
      <c r="AU12" t="str">
        <v>-0.24</v>
      </c>
      <c r="AV12" t="str">
        <v>1</v>
      </c>
      <c r="AW12" t="str">
        <v>-0.005</v>
      </c>
      <c r="AX12" t="str">
        <v>-0.004</v>
      </c>
      <c r="AY12" t="str">
        <v>0.003</v>
      </c>
      <c r="AZ12" t="str">
        <v>-0.020</v>
      </c>
      <c r="BA12" t="str">
        <v>0.101</v>
      </c>
      <c r="BB12" t="str">
        <v>0.016</v>
      </c>
      <c r="BC12" t="str">
        <v>1</v>
      </c>
      <c r="BD12" t="str">
        <v>150</v>
      </c>
      <c r="BE12" t="str">
        <v>0.005</v>
      </c>
      <c r="BF12" t="str">
        <v>2.000000</v>
      </c>
      <c r="BG12" t="str">
        <v>0.165850</v>
      </c>
      <c r="BH12" t="str">
        <v>0.000000</v>
      </c>
      <c r="BI12" t="str">
        <v>0.029230</v>
      </c>
      <c r="BJ12" t="str">
        <v>0.000000</v>
      </c>
      <c r="BK12" t="str">
        <v>0.000000</v>
      </c>
      <c r="BL12" t="str">
        <v>-0.000068</v>
      </c>
      <c r="BM12" t="str">
        <v>standard</v>
      </c>
      <c r="BN12" t="str">
        <v>0</v>
      </c>
      <c r="BO12" t="str">
        <v>rectangular</v>
      </c>
      <c r="BP12" t="str">
        <v>7000</v>
      </c>
      <c r="BQ12" t="str">
        <v>500</v>
      </c>
      <c r="BR12" t="str">
        <v>-9999.000000</v>
      </c>
      <c r="BS12" t="str">
        <v>-9999.000000</v>
      </c>
      <c r="BT12" t="str">
        <v>55537</v>
      </c>
      <c r="BU12" t="str">
        <v>55537</v>
      </c>
      <c r="BV12" t="str">
        <v>55537</v>
      </c>
      <c r="BW12" t="str">
        <v>0.000000</v>
      </c>
      <c r="BX12" t="str">
        <v>-9999</v>
      </c>
      <c r="BY12" t="str">
        <v>0.000000</v>
      </c>
      <c r="BZ12" t="str">
        <v>0.000000</v>
      </c>
      <c r="CA12" t="str">
        <v>0.000000</v>
      </c>
      <c r="CB12" t="str">
        <v>0.000000</v>
      </c>
      <c r="CC12" t="str">
        <v>2.493088</v>
      </c>
      <c r="CD12" t="str">
        <v>2.452480</v>
      </c>
      <c r="CE12" t="str">
        <v>1.642466</v>
      </c>
      <c r="CF12" t="str">
        <v>0.928673</v>
      </c>
      <c r="CG12" t="str">
        <v>0.271906</v>
      </c>
      <c r="CH12" t="str">
        <v>-0.021250</v>
      </c>
      <c r="CI12" t="str">
        <v>0.231416</v>
      </c>
      <c r="CJ12" t="str">
        <v>0.120025</v>
      </c>
      <c r="CK12" t="str">
        <v>74.669479</v>
      </c>
      <c r="CL12" t="str">
        <v>0.000591</v>
      </c>
      <c r="CM12" t="str">
        <v>2.430518</v>
      </c>
      <c r="CN12" t="str">
        <v>-0.000037</v>
      </c>
      <c r="CO12" t="str">
        <v>1.000000</v>
      </c>
      <c r="CP12" t="str">
        <v>2.388568</v>
      </c>
      <c r="CQ12" t="str">
        <v>-0.000057</v>
      </c>
      <c r="CR12" t="str">
        <v>1.000000</v>
      </c>
      <c r="CS12" t="str">
        <v>0.600682</v>
      </c>
      <c r="CT12" t="str">
        <v>0.601076</v>
      </c>
      <c r="CU12" t="str">
        <v>0.107450</v>
      </c>
      <c r="CV12" t="str">
        <v>0.000000</v>
      </c>
      <c r="CW12" t="str">
        <v>PSF-00315_20250401113546_2e9</v>
      </c>
      <c r="CX12" t="str">
        <v>PFA-00343</v>
      </c>
      <c r="CY12" t="str">
        <v>PSA-00355</v>
      </c>
      <c r="CZ12" t="str">
        <v>PSF-00315</v>
      </c>
      <c r="DA12" t="str">
        <v>RHS-00141</v>
      </c>
      <c r="DB12" t="str">
        <v>3.0.0</v>
      </c>
      <c r="DC12" t="str">
        <v>2025-04-01T16:08:21.423Z</v>
      </c>
    </row>
    <row r="13">
      <c r="A13" t="str">
        <v>10</v>
      </c>
      <c r="B13" t="str">
        <v>11:36:21</v>
      </c>
      <c r="C13" t="str">
        <v>2025-04-01</v>
      </c>
      <c r="D13" t="str">
        <v>Wicking CP IA</v>
      </c>
      <c r="E13" t="str">
        <v>M Plunkert</v>
      </c>
      <c r="F13" t="str">
        <v>Leaf Damage</v>
      </c>
      <c r="G13" t="str">
        <v>005</v>
      </c>
      <c r="H13" t="str">
        <v>001</v>
      </c>
      <c r="I13" t="str">
        <v>salt</v>
      </c>
      <c r="J13" t="str">
        <f>1/((1/L13)-(1/K13))</f>
        <v>0.731802</v>
      </c>
      <c r="K13" t="str">
        <f>BH13+(BI13*AN13)+(BJ13*AN13*POWER(V13,2))+(BK13*AN13*V13)+(BL13*POWER(AN13,2))</f>
        <v>2.918895</v>
      </c>
      <c r="L13" t="str">
        <f>((M13/1000)*(1000-((T13+S13)/2)))/(T13-S13)</f>
        <v>0.585108</v>
      </c>
      <c r="M13" t="str">
        <f>(AN13*(S13-R13))/(100*U13*(1000-S13))*1000</f>
        <v>8.255937</v>
      </c>
      <c r="N13" t="str">
        <v>1.265666</v>
      </c>
      <c r="O13" t="str">
        <v>1.110911</v>
      </c>
      <c r="P13" t="str">
        <f>0.61365*EXP((17.502*AL13)/(240.97+AL13))</f>
        <v>2.641218</v>
      </c>
      <c r="Q13" t="str">
        <f>P13-N13</f>
        <v>1.375552</v>
      </c>
      <c r="R13" t="str">
        <v>11.171615</v>
      </c>
      <c r="S13" t="str">
        <v>12.727872</v>
      </c>
      <c r="T13" t="str">
        <f>(P13/AM13)*1000</f>
        <v>26.560787</v>
      </c>
      <c r="U13" t="str">
        <f>V13*BG13</f>
        <v>0.298530</v>
      </c>
      <c r="V13" t="str">
        <v>1.800000</v>
      </c>
      <c r="W13" t="str">
        <v>PSF-00315_20250401113621_337</v>
      </c>
      <c r="X13" t="str">
        <v>0.000000</v>
      </c>
      <c r="Y13" t="str">
        <v>0.000000</v>
      </c>
      <c r="Z13" t="str">
        <v>0.000000</v>
      </c>
      <c r="AA13" t="str">
        <v>86.484077</v>
      </c>
      <c r="AB13" t="str">
        <v>238.335373</v>
      </c>
      <c r="AC13" t="str">
        <v>0.637133</v>
      </c>
      <c r="AD13" t="str">
        <v>0.5</v>
      </c>
      <c r="AE13" t="str">
        <v>0.80</v>
      </c>
      <c r="AF13" t="str">
        <f>AC13*AD13*AE13*AQ13</f>
        <v>4.822285</v>
      </c>
      <c r="AG13" t="str">
        <v>1.000000</v>
      </c>
      <c r="AH13" t="str">
        <v>39.51</v>
      </c>
      <c r="AI13" t="str">
        <v>34.68</v>
      </c>
      <c r="AJ13" t="str">
        <v>25.12</v>
      </c>
      <c r="AK13" t="str">
        <v>21.92</v>
      </c>
      <c r="AL13" t="str">
        <f>(AK13-AJ13)*(AJ13*0+0)+AK13</f>
        <v>21.92</v>
      </c>
      <c r="AM13" t="str">
        <v>99.44</v>
      </c>
      <c r="AN13" t="str">
        <v>156.4</v>
      </c>
      <c r="AO13" t="str">
        <v>156.1</v>
      </c>
      <c r="AP13" t="str">
        <v>0.2</v>
      </c>
      <c r="AQ13" t="str">
        <v>19</v>
      </c>
      <c r="AR13" t="str">
        <v>3.737</v>
      </c>
      <c r="AS13" t="str">
        <v>11:27:17</v>
      </c>
      <c r="AT13" t="str">
        <v>2025-04-01</v>
      </c>
      <c r="AU13" t="str">
        <v>-0.24</v>
      </c>
      <c r="AV13" t="str">
        <v>1</v>
      </c>
      <c r="AW13" t="str">
        <v>0.001</v>
      </c>
      <c r="AX13" t="str">
        <v>-0.004</v>
      </c>
      <c r="AY13" t="str">
        <v>0.015</v>
      </c>
      <c r="AZ13" t="str">
        <v>0.310</v>
      </c>
      <c r="BA13" t="str">
        <v>0.323</v>
      </c>
      <c r="BB13" t="str">
        <v>-1.086</v>
      </c>
      <c r="BC13" t="str">
        <v>1</v>
      </c>
      <c r="BD13" t="str">
        <v>150</v>
      </c>
      <c r="BE13" t="str">
        <v>0.005</v>
      </c>
      <c r="BF13" t="str">
        <v>2.000000</v>
      </c>
      <c r="BG13" t="str">
        <v>0.165850</v>
      </c>
      <c r="BH13" t="str">
        <v>0.000000</v>
      </c>
      <c r="BI13" t="str">
        <v>0.029230</v>
      </c>
      <c r="BJ13" t="str">
        <v>0.000000</v>
      </c>
      <c r="BK13" t="str">
        <v>0.000000</v>
      </c>
      <c r="BL13" t="str">
        <v>-0.000068</v>
      </c>
      <c r="BM13" t="str">
        <v>standard</v>
      </c>
      <c r="BN13" t="str">
        <v>0</v>
      </c>
      <c r="BO13" t="str">
        <v>rectangular</v>
      </c>
      <c r="BP13" t="str">
        <v>7000</v>
      </c>
      <c r="BQ13" t="str">
        <v>500</v>
      </c>
      <c r="BR13" t="str">
        <v>-9999.000000</v>
      </c>
      <c r="BS13" t="str">
        <v>-9999.000000</v>
      </c>
      <c r="BT13" t="str">
        <v>55537</v>
      </c>
      <c r="BU13" t="str">
        <v>55537</v>
      </c>
      <c r="BV13" t="str">
        <v>55537</v>
      </c>
      <c r="BW13" t="str">
        <v>0.000000</v>
      </c>
      <c r="BX13" t="str">
        <v>-9999</v>
      </c>
      <c r="BY13" t="str">
        <v>0.000000</v>
      </c>
      <c r="BZ13" t="str">
        <v>0.000000</v>
      </c>
      <c r="CA13" t="str">
        <v>0.000000</v>
      </c>
      <c r="CB13" t="str">
        <v>0.000000</v>
      </c>
      <c r="CC13" t="str">
        <v>2.494038</v>
      </c>
      <c r="CD13" t="str">
        <v>2.455835</v>
      </c>
      <c r="CE13" t="str">
        <v>1.641661</v>
      </c>
      <c r="CF13" t="str">
        <v>0.928531</v>
      </c>
      <c r="CG13" t="str">
        <v>0.271372</v>
      </c>
      <c r="CH13" t="str">
        <v>-0.038124</v>
      </c>
      <c r="CI13" t="str">
        <v>0.234599</v>
      </c>
      <c r="CJ13" t="str">
        <v>0.125175</v>
      </c>
      <c r="CK13" t="str">
        <v>86.484077</v>
      </c>
      <c r="CL13" t="str">
        <v>0.000601</v>
      </c>
      <c r="CM13" t="str">
        <v>2.430518</v>
      </c>
      <c r="CN13" t="str">
        <v>-0.000037</v>
      </c>
      <c r="CO13" t="str">
        <v>1.000000</v>
      </c>
      <c r="CP13" t="str">
        <v>2.388568</v>
      </c>
      <c r="CQ13" t="str">
        <v>-0.000057</v>
      </c>
      <c r="CR13" t="str">
        <v>1.000000</v>
      </c>
      <c r="CS13" t="str">
        <v>0.600682</v>
      </c>
      <c r="CT13" t="str">
        <v>0.601076</v>
      </c>
      <c r="CU13" t="str">
        <v>0.107450</v>
      </c>
      <c r="CV13" t="str">
        <v>0.000000</v>
      </c>
      <c r="CW13" t="str">
        <v>PSF-00315_20250401113621_337</v>
      </c>
      <c r="CX13" t="str">
        <v>PFA-00343</v>
      </c>
      <c r="CY13" t="str">
        <v>PSA-00355</v>
      </c>
      <c r="CZ13" t="str">
        <v>PSF-00315</v>
      </c>
      <c r="DA13" t="str">
        <v>RHS-00141</v>
      </c>
      <c r="DB13" t="str">
        <v>3.0.0</v>
      </c>
      <c r="DC13" t="str">
        <v>2025-04-01T16:08:21.423Z</v>
      </c>
    </row>
    <row r="14">
      <c r="A14" t="str">
        <v>11</v>
      </c>
      <c r="B14" t="str">
        <v>11:36:55</v>
      </c>
      <c r="C14" t="str">
        <v>2025-04-01</v>
      </c>
      <c r="D14" t="str">
        <v>Wicking CP IA</v>
      </c>
      <c r="E14" t="str">
        <v>M Plunkert</v>
      </c>
      <c r="F14" t="str">
        <v/>
      </c>
      <c r="G14" t="str">
        <v>006</v>
      </c>
      <c r="H14" t="str">
        <v>005</v>
      </c>
      <c r="I14" t="str">
        <v>salt</v>
      </c>
      <c r="J14" t="str">
        <f>1/((1/L14)-(1/K14))</f>
        <v>0.206340</v>
      </c>
      <c r="K14" t="str">
        <f>BH14+(BI14*AN14)+(BJ14*AN14*POWER(V14,2))+(BK14*AN14*V14)+(BL14*POWER(AN14,2))</f>
        <v>2.915001</v>
      </c>
      <c r="L14" t="str">
        <f>((M14/1000)*(1000-((T14+S14)/2)))/(T14-S14)</f>
        <v>0.192699</v>
      </c>
      <c r="M14" t="str">
        <f>(AN14*(S14-R14))/(100*U14*(1000-S14))*1000</f>
        <v>3.430676</v>
      </c>
      <c r="N14" t="str">
        <v>1.200766</v>
      </c>
      <c r="O14" t="str">
        <v>1.136215</v>
      </c>
      <c r="P14" t="str">
        <f>0.61365*EXP((17.502*AL14)/(240.97+AL14))</f>
        <v>2.934427</v>
      </c>
      <c r="Q14" t="str">
        <f>P14-N14</f>
        <v>1.733661</v>
      </c>
      <c r="R14" t="str">
        <v>11.425390</v>
      </c>
      <c r="S14" t="str">
        <v>12.074492</v>
      </c>
      <c r="T14" t="str">
        <f>(P14/AM14)*1000</f>
        <v>29.507593</v>
      </c>
      <c r="U14" t="str">
        <f>V14*BG14</f>
        <v>0.298530</v>
      </c>
      <c r="V14" t="str">
        <v>1.800000</v>
      </c>
      <c r="W14" t="str">
        <v>PSF-00315_20250401113655_7f1</v>
      </c>
      <c r="X14" t="str">
        <v>0.000000</v>
      </c>
      <c r="Y14" t="str">
        <v>0.000000</v>
      </c>
      <c r="Z14" t="str">
        <v>0.000000</v>
      </c>
      <c r="AA14" t="str">
        <v>63.457130</v>
      </c>
      <c r="AB14" t="str">
        <v>159.062149</v>
      </c>
      <c r="AC14" t="str">
        <v>0.601054</v>
      </c>
      <c r="AD14" t="str">
        <v>0.5</v>
      </c>
      <c r="AE14" t="str">
        <v>0.80</v>
      </c>
      <c r="AF14" t="str">
        <f>AC14*AD14*AE14*AQ14</f>
        <v>6.089794</v>
      </c>
      <c r="AG14" t="str">
        <v>1.000000</v>
      </c>
      <c r="AH14" t="str">
        <v>37.34</v>
      </c>
      <c r="AI14" t="str">
        <v>35.33</v>
      </c>
      <c r="AJ14" t="str">
        <v>25.19</v>
      </c>
      <c r="AK14" t="str">
        <v>23.66</v>
      </c>
      <c r="AL14" t="str">
        <f>(AK14-AJ14)*(AJ14*0+0)+AK14</f>
        <v>23.66</v>
      </c>
      <c r="AM14" t="str">
        <v>99.45</v>
      </c>
      <c r="AN14" t="str">
        <v>155.9</v>
      </c>
      <c r="AO14" t="str">
        <v>153.0</v>
      </c>
      <c r="AP14" t="str">
        <v>1.9</v>
      </c>
      <c r="AQ14" t="str">
        <v>25</v>
      </c>
      <c r="AR14" t="str">
        <v>3.736</v>
      </c>
      <c r="AS14" t="str">
        <v>11:27:17</v>
      </c>
      <c r="AT14" t="str">
        <v>2025-04-01</v>
      </c>
      <c r="AU14" t="str">
        <v>-0.24</v>
      </c>
      <c r="AV14" t="str">
        <v>1</v>
      </c>
      <c r="AW14" t="str">
        <v>-0.002</v>
      </c>
      <c r="AX14" t="str">
        <v>-0.005</v>
      </c>
      <c r="AY14" t="str">
        <v>0.009</v>
      </c>
      <c r="AZ14" t="str">
        <v>-1.241</v>
      </c>
      <c r="BA14" t="str">
        <v>-8.090</v>
      </c>
      <c r="BB14" t="str">
        <v>-5.538</v>
      </c>
      <c r="BC14" t="str">
        <v>1</v>
      </c>
      <c r="BD14" t="str">
        <v>150</v>
      </c>
      <c r="BE14" t="str">
        <v>0.005</v>
      </c>
      <c r="BF14" t="str">
        <v>2.000000</v>
      </c>
      <c r="BG14" t="str">
        <v>0.165850</v>
      </c>
      <c r="BH14" t="str">
        <v>0.000000</v>
      </c>
      <c r="BI14" t="str">
        <v>0.029230</v>
      </c>
      <c r="BJ14" t="str">
        <v>0.000000</v>
      </c>
      <c r="BK14" t="str">
        <v>0.000000</v>
      </c>
      <c r="BL14" t="str">
        <v>-0.000068</v>
      </c>
      <c r="BM14" t="str">
        <v>standard</v>
      </c>
      <c r="BN14" t="str">
        <v>0</v>
      </c>
      <c r="BO14" t="str">
        <v>rectangular</v>
      </c>
      <c r="BP14" t="str">
        <v>7000</v>
      </c>
      <c r="BQ14" t="str">
        <v>500</v>
      </c>
      <c r="BR14" t="str">
        <v>-9999.000000</v>
      </c>
      <c r="BS14" t="str">
        <v>-9999.000000</v>
      </c>
      <c r="BT14" t="str">
        <v>55537</v>
      </c>
      <c r="BU14" t="str">
        <v>55537</v>
      </c>
      <c r="BV14" t="str">
        <v>55537</v>
      </c>
      <c r="BW14" t="str">
        <v>0.000000</v>
      </c>
      <c r="BX14" t="str">
        <v>-9999</v>
      </c>
      <c r="BY14" t="str">
        <v>0.000000</v>
      </c>
      <c r="BZ14" t="str">
        <v>0.000000</v>
      </c>
      <c r="CA14" t="str">
        <v>0.000000</v>
      </c>
      <c r="CB14" t="str">
        <v>0.000000</v>
      </c>
      <c r="CC14" t="str">
        <v>2.495057</v>
      </c>
      <c r="CD14" t="str">
        <v>2.452598</v>
      </c>
      <c r="CE14" t="str">
        <v>1.637592</v>
      </c>
      <c r="CF14" t="str">
        <v>0.920764</v>
      </c>
      <c r="CG14" t="str">
        <v>0.270673</v>
      </c>
      <c r="CH14" t="str">
        <v>-0.018726</v>
      </c>
      <c r="CI14" t="str">
        <v>0.237753</v>
      </c>
      <c r="CJ14" t="str">
        <v>0.131177</v>
      </c>
      <c r="CK14" t="str">
        <v>63.457130</v>
      </c>
      <c r="CL14" t="str">
        <v>0.000602</v>
      </c>
      <c r="CM14" t="str">
        <v>2.430518</v>
      </c>
      <c r="CN14" t="str">
        <v>-0.000037</v>
      </c>
      <c r="CO14" t="str">
        <v>1.000000</v>
      </c>
      <c r="CP14" t="str">
        <v>2.388568</v>
      </c>
      <c r="CQ14" t="str">
        <v>-0.000057</v>
      </c>
      <c r="CR14" t="str">
        <v>1.000000</v>
      </c>
      <c r="CS14" t="str">
        <v>0.600682</v>
      </c>
      <c r="CT14" t="str">
        <v>0.601076</v>
      </c>
      <c r="CU14" t="str">
        <v>0.107450</v>
      </c>
      <c r="CV14" t="str">
        <v>0.000000</v>
      </c>
      <c r="CW14" t="str">
        <v>PSF-00315_20250401113655_7f1</v>
      </c>
      <c r="CX14" t="str">
        <v>PFA-00343</v>
      </c>
      <c r="CY14" t="str">
        <v>PSA-00355</v>
      </c>
      <c r="CZ14" t="str">
        <v>PSF-00315</v>
      </c>
      <c r="DA14" t="str">
        <v>RHS-00141</v>
      </c>
      <c r="DB14" t="str">
        <v>3.0.0</v>
      </c>
      <c r="DC14" t="str">
        <v>2025-04-01T16:08:21.423Z</v>
      </c>
    </row>
    <row r="15">
      <c r="A15" t="str">
        <v>12</v>
      </c>
      <c r="B15" t="str">
        <v>11:37:24</v>
      </c>
      <c r="C15" t="str">
        <v>2025-04-01</v>
      </c>
      <c r="D15" t="str">
        <v>Wicking CP IA</v>
      </c>
      <c r="E15" t="str">
        <v>M Plunkert</v>
      </c>
      <c r="F15" t="str">
        <v/>
      </c>
      <c r="G15" t="str">
        <v>006</v>
      </c>
      <c r="H15" t="str">
        <v>001</v>
      </c>
      <c r="I15" t="str">
        <v>salt</v>
      </c>
      <c r="J15" t="str">
        <f>1/((1/L15)-(1/K15))</f>
        <v>0.063417</v>
      </c>
      <c r="K15" t="str">
        <f>BH15+(BI15*AN15)+(BJ15*AN15*POWER(V15,2))+(BK15*AN15*V15)+(BL15*POWER(AN15,2))</f>
        <v>2.917504</v>
      </c>
      <c r="L15" t="str">
        <f>((M15/1000)*(1000-((T15+S15)/2)))/(T15-S15)</f>
        <v>0.062068</v>
      </c>
      <c r="M15" t="str">
        <f>(AN15*(S15-R15))/(100*U15*(1000-S15))*1000</f>
        <v>1.127604</v>
      </c>
      <c r="N15" t="str">
        <v>1.174621</v>
      </c>
      <c r="O15" t="str">
        <v>1.153440</v>
      </c>
      <c r="P15" t="str">
        <f>0.61365*EXP((17.502*AL15)/(240.97+AL15))</f>
        <v>2.943962</v>
      </c>
      <c r="Q15" t="str">
        <f>P15-N15</f>
        <v>1.769340</v>
      </c>
      <c r="R15" t="str">
        <v>11.598101</v>
      </c>
      <c r="S15" t="str">
        <v>11.811087</v>
      </c>
      <c r="T15" t="str">
        <f>(P15/AM15)*1000</f>
        <v>29.602205</v>
      </c>
      <c r="U15" t="str">
        <f>V15*BG15</f>
        <v>0.298530</v>
      </c>
      <c r="V15" t="str">
        <v>1.800000</v>
      </c>
      <c r="W15" t="str">
        <v>PSF-00315_20250401113724_790</v>
      </c>
      <c r="X15" t="str">
        <v>0.000000</v>
      </c>
      <c r="Y15" t="str">
        <v>0.000000</v>
      </c>
      <c r="Z15" t="str">
        <v>0.000000</v>
      </c>
      <c r="AA15" t="str">
        <v>76.414703</v>
      </c>
      <c r="AB15" t="str">
        <v>200.136780</v>
      </c>
      <c r="AC15" t="str">
        <v>0.618188</v>
      </c>
      <c r="AD15" t="str">
        <v>0.5</v>
      </c>
      <c r="AE15" t="str">
        <v>0.80</v>
      </c>
      <c r="AF15" t="str">
        <f>AC15*AD15*AE15*AQ15</f>
        <v>6.831985</v>
      </c>
      <c r="AG15" t="str">
        <v>1.000000</v>
      </c>
      <c r="AH15" t="str">
        <v>36.41</v>
      </c>
      <c r="AI15" t="str">
        <v>35.75</v>
      </c>
      <c r="AJ15" t="str">
        <v>25.24</v>
      </c>
      <c r="AK15" t="str">
        <v>23.71</v>
      </c>
      <c r="AL15" t="str">
        <f>(AK15-AJ15)*(AJ15*0+0)+AK15</f>
        <v>23.71</v>
      </c>
      <c r="AM15" t="str">
        <v>99.45</v>
      </c>
      <c r="AN15" t="str">
        <v>156.2</v>
      </c>
      <c r="AO15" t="str">
        <v>156.7</v>
      </c>
      <c r="AP15" t="str">
        <v>-0.3</v>
      </c>
      <c r="AQ15" t="str">
        <v>28</v>
      </c>
      <c r="AR15" t="str">
        <v>3.735</v>
      </c>
      <c r="AS15" t="str">
        <v>11:27:17</v>
      </c>
      <c r="AT15" t="str">
        <v>2025-04-01</v>
      </c>
      <c r="AU15" t="str">
        <v>-0.24</v>
      </c>
      <c r="AV15" t="str">
        <v>1</v>
      </c>
      <c r="AW15" t="str">
        <v>-0.004</v>
      </c>
      <c r="AX15" t="str">
        <v>-0.001</v>
      </c>
      <c r="AY15" t="str">
        <v>-0.014</v>
      </c>
      <c r="AZ15" t="str">
        <v>0.261</v>
      </c>
      <c r="BA15" t="str">
        <v>0.600</v>
      </c>
      <c r="BB15" t="str">
        <v>1.023</v>
      </c>
      <c r="BC15" t="str">
        <v>1</v>
      </c>
      <c r="BD15" t="str">
        <v>150</v>
      </c>
      <c r="BE15" t="str">
        <v>0.005</v>
      </c>
      <c r="BF15" t="str">
        <v>2.000000</v>
      </c>
      <c r="BG15" t="str">
        <v>0.165850</v>
      </c>
      <c r="BH15" t="str">
        <v>0.000000</v>
      </c>
      <c r="BI15" t="str">
        <v>0.029230</v>
      </c>
      <c r="BJ15" t="str">
        <v>0.000000</v>
      </c>
      <c r="BK15" t="str">
        <v>0.000000</v>
      </c>
      <c r="BL15" t="str">
        <v>-0.000068</v>
      </c>
      <c r="BM15" t="str">
        <v>standard</v>
      </c>
      <c r="BN15" t="str">
        <v>0</v>
      </c>
      <c r="BO15" t="str">
        <v>rectangular</v>
      </c>
      <c r="BP15" t="str">
        <v>7000</v>
      </c>
      <c r="BQ15" t="str">
        <v>500</v>
      </c>
      <c r="BR15" t="str">
        <v>-9999.000000</v>
      </c>
      <c r="BS15" t="str">
        <v>-9999.000000</v>
      </c>
      <c r="BT15" t="str">
        <v>55537</v>
      </c>
      <c r="BU15" t="str">
        <v>55537</v>
      </c>
      <c r="BV15" t="str">
        <v>55537</v>
      </c>
      <c r="BW15" t="str">
        <v>0.000000</v>
      </c>
      <c r="BX15" t="str">
        <v>-9999</v>
      </c>
      <c r="BY15" t="str">
        <v>0.000000</v>
      </c>
      <c r="BZ15" t="str">
        <v>0.000000</v>
      </c>
      <c r="CA15" t="str">
        <v>0.000000</v>
      </c>
      <c r="CB15" t="str">
        <v>0.000000</v>
      </c>
      <c r="CC15" t="str">
        <v>2.495705</v>
      </c>
      <c r="CD15" t="str">
        <v>2.451192</v>
      </c>
      <c r="CE15" t="str">
        <v>1.640203</v>
      </c>
      <c r="CF15" t="str">
        <v>0.930086</v>
      </c>
      <c r="CG15" t="str">
        <v>0.270080</v>
      </c>
      <c r="CH15" t="str">
        <v>-0.018759</v>
      </c>
      <c r="CI15" t="str">
        <v>0.240289</v>
      </c>
      <c r="CJ15" t="str">
        <v>0.133331</v>
      </c>
      <c r="CK15" t="str">
        <v>76.414703</v>
      </c>
      <c r="CL15" t="str">
        <v>0.000608</v>
      </c>
      <c r="CM15" t="str">
        <v>2.430518</v>
      </c>
      <c r="CN15" t="str">
        <v>-0.000037</v>
      </c>
      <c r="CO15" t="str">
        <v>1.000000</v>
      </c>
      <c r="CP15" t="str">
        <v>2.388568</v>
      </c>
      <c r="CQ15" t="str">
        <v>-0.000057</v>
      </c>
      <c r="CR15" t="str">
        <v>1.000000</v>
      </c>
      <c r="CS15" t="str">
        <v>0.600682</v>
      </c>
      <c r="CT15" t="str">
        <v>0.601076</v>
      </c>
      <c r="CU15" t="str">
        <v>0.107450</v>
      </c>
      <c r="CV15" t="str">
        <v>0.000000</v>
      </c>
      <c r="CW15" t="str">
        <v>PSF-00315_20250401113724_790</v>
      </c>
      <c r="CX15" t="str">
        <v>PFA-00343</v>
      </c>
      <c r="CY15" t="str">
        <v>PSA-00355</v>
      </c>
      <c r="CZ15" t="str">
        <v>PSF-00315</v>
      </c>
      <c r="DA15" t="str">
        <v>RHS-00141</v>
      </c>
      <c r="DB15" t="str">
        <v>3.0.0</v>
      </c>
      <c r="DC15" t="str">
        <v>2025-04-01T16:08:21.423Z</v>
      </c>
    </row>
    <row r="16">
      <c r="A16" t="str">
        <v>13</v>
      </c>
      <c r="B16" t="str">
        <v>11:38:54</v>
      </c>
      <c r="C16" t="str">
        <v>2025-04-01</v>
      </c>
      <c r="D16" t="str">
        <v>Wicking CP IA</v>
      </c>
      <c r="E16" t="str">
        <v>M Plunkert</v>
      </c>
      <c r="F16" t="str">
        <v/>
      </c>
      <c r="G16" t="str">
        <v>006</v>
      </c>
      <c r="H16" t="str">
        <v>005</v>
      </c>
      <c r="I16" t="str">
        <v>salt</v>
      </c>
      <c r="J16" t="str">
        <f>1/((1/L16)-(1/K16))</f>
        <v>0.474172</v>
      </c>
      <c r="K16" t="str">
        <f>BH16+(BI16*AN16)+(BJ16*AN16*POWER(V16,2))+(BK16*AN16*V16)+(BL16*POWER(AN16,2))</f>
        <v>2.916396</v>
      </c>
      <c r="L16" t="str">
        <f>((M16/1000)*(1000-((T16+S16)/2)))/(T16-S16)</f>
        <v>0.407859</v>
      </c>
      <c r="M16" t="str">
        <f>(AN16*(S16-R16))/(100*U16*(1000-S16))*1000</f>
        <v>6.781864</v>
      </c>
      <c r="N16" t="str">
        <v>1.222639</v>
      </c>
      <c r="O16" t="str">
        <v>1.095195</v>
      </c>
      <c r="P16" t="str">
        <f>0.61365*EXP((17.502*AL16)/(240.97+AL16))</f>
        <v>2.842510</v>
      </c>
      <c r="Q16" t="str">
        <f>P16-N16</f>
        <v>1.619872</v>
      </c>
      <c r="R16" t="str">
        <v>11.012409</v>
      </c>
      <c r="S16" t="str">
        <v>12.293882</v>
      </c>
      <c r="T16" t="str">
        <f>(P16/AM16)*1000</f>
        <v>28.582022</v>
      </c>
      <c r="U16" t="str">
        <f>V16*BG16</f>
        <v>0.298530</v>
      </c>
      <c r="V16" t="str">
        <v>1.800000</v>
      </c>
      <c r="W16" t="str">
        <v>PSF-00315_20250401113854_461</v>
      </c>
      <c r="X16" t="str">
        <v>0.000000</v>
      </c>
      <c r="Y16" t="str">
        <v>0.000000</v>
      </c>
      <c r="Z16" t="str">
        <v>0.000000</v>
      </c>
      <c r="AA16" t="str">
        <v>75.683716</v>
      </c>
      <c r="AB16" t="str">
        <v>247.822876</v>
      </c>
      <c r="AC16" t="str">
        <v>0.694606</v>
      </c>
      <c r="AD16" t="str">
        <v>0.5</v>
      </c>
      <c r="AE16" t="str">
        <v>0.80</v>
      </c>
      <c r="AF16" t="str">
        <f>AC16*AD16*AE16*AQ16</f>
        <v>3.568040</v>
      </c>
      <c r="AG16" t="str">
        <v>1.000000</v>
      </c>
      <c r="AH16" t="str">
        <v>37.48</v>
      </c>
      <c r="AI16" t="str">
        <v>33.58</v>
      </c>
      <c r="AJ16" t="str">
        <v>25.43</v>
      </c>
      <c r="AK16" t="str">
        <v>23.13</v>
      </c>
      <c r="AL16" t="str">
        <f>(AK16-AJ16)*(AJ16*0+0)+AK16</f>
        <v>23.13</v>
      </c>
      <c r="AM16" t="str">
        <v>99.45</v>
      </c>
      <c r="AN16" t="str">
        <v>156.0</v>
      </c>
      <c r="AO16" t="str">
        <v>157.0</v>
      </c>
      <c r="AP16" t="str">
        <v>-0.6</v>
      </c>
      <c r="AQ16" t="str">
        <v>13</v>
      </c>
      <c r="AR16" t="str">
        <v>3.733</v>
      </c>
      <c r="AS16" t="str">
        <v>11:38:33</v>
      </c>
      <c r="AT16" t="str">
        <v>2025-04-01</v>
      </c>
      <c r="AU16" t="str">
        <v>-0.23</v>
      </c>
      <c r="AV16" t="str">
        <v>1</v>
      </c>
      <c r="AW16" t="str">
        <v>-0.003</v>
      </c>
      <c r="AX16" t="str">
        <v>-0.002</v>
      </c>
      <c r="AY16" t="str">
        <v>0.010</v>
      </c>
      <c r="AZ16" t="str">
        <v>0.088</v>
      </c>
      <c r="BA16" t="str">
        <v>0.068</v>
      </c>
      <c r="BB16" t="str">
        <v>0.207</v>
      </c>
      <c r="BC16" t="str">
        <v>1</v>
      </c>
      <c r="BD16" t="str">
        <v>150</v>
      </c>
      <c r="BE16" t="str">
        <v>0.005</v>
      </c>
      <c r="BF16" t="str">
        <v>2.000000</v>
      </c>
      <c r="BG16" t="str">
        <v>0.165850</v>
      </c>
      <c r="BH16" t="str">
        <v>0.000000</v>
      </c>
      <c r="BI16" t="str">
        <v>0.029230</v>
      </c>
      <c r="BJ16" t="str">
        <v>0.000000</v>
      </c>
      <c r="BK16" t="str">
        <v>0.000000</v>
      </c>
      <c r="BL16" t="str">
        <v>-0.000068</v>
      </c>
      <c r="BM16" t="str">
        <v>standard</v>
      </c>
      <c r="BN16" t="str">
        <v>0</v>
      </c>
      <c r="BO16" t="str">
        <v>rectangular</v>
      </c>
      <c r="BP16" t="str">
        <v>7000</v>
      </c>
      <c r="BQ16" t="str">
        <v>500</v>
      </c>
      <c r="BR16" t="str">
        <v>-9999.000000</v>
      </c>
      <c r="BS16" t="str">
        <v>-9999.000000</v>
      </c>
      <c r="BT16" t="str">
        <v>55537</v>
      </c>
      <c r="BU16" t="str">
        <v>55537</v>
      </c>
      <c r="BV16" t="str">
        <v>55537</v>
      </c>
      <c r="BW16" t="str">
        <v>0.000000</v>
      </c>
      <c r="BX16" t="str">
        <v>-9999</v>
      </c>
      <c r="BY16" t="str">
        <v>0.000000</v>
      </c>
      <c r="BZ16" t="str">
        <v>0.000000</v>
      </c>
      <c r="CA16" t="str">
        <v>0.000000</v>
      </c>
      <c r="CB16" t="str">
        <v>0.000000</v>
      </c>
      <c r="CC16" t="str">
        <v>2.492223</v>
      </c>
      <c r="CD16" t="str">
        <v>2.452754</v>
      </c>
      <c r="CE16" t="str">
        <v>1.639045</v>
      </c>
      <c r="CF16" t="str">
        <v>0.930908</v>
      </c>
      <c r="CG16" t="str">
        <v>0.268102</v>
      </c>
      <c r="CH16" t="str">
        <v>-0.027790</v>
      </c>
      <c r="CI16" t="str">
        <v>0.248160</v>
      </c>
      <c r="CJ16" t="str">
        <v>0.119480</v>
      </c>
      <c r="CK16" t="str">
        <v>75.683716</v>
      </c>
      <c r="CL16" t="str">
        <v>0.000605</v>
      </c>
      <c r="CM16" t="str">
        <v>2.430518</v>
      </c>
      <c r="CN16" t="str">
        <v>-0.000037</v>
      </c>
      <c r="CO16" t="str">
        <v>1.000000</v>
      </c>
      <c r="CP16" t="str">
        <v>2.388568</v>
      </c>
      <c r="CQ16" t="str">
        <v>-0.000057</v>
      </c>
      <c r="CR16" t="str">
        <v>1.000000</v>
      </c>
      <c r="CS16" t="str">
        <v>0.600682</v>
      </c>
      <c r="CT16" t="str">
        <v>0.601076</v>
      </c>
      <c r="CU16" t="str">
        <v>0.107450</v>
      </c>
      <c r="CV16" t="str">
        <v>0.000000</v>
      </c>
      <c r="CW16" t="str">
        <v>PSF-00315_20250401113854_461</v>
      </c>
      <c r="CX16" t="str">
        <v>PFA-00343</v>
      </c>
      <c r="CY16" t="str">
        <v>PSA-00355</v>
      </c>
      <c r="CZ16" t="str">
        <v>PSF-00315</v>
      </c>
      <c r="DA16" t="str">
        <v>RHS-00141</v>
      </c>
      <c r="DB16" t="str">
        <v>3.0.0</v>
      </c>
      <c r="DC16" t="str">
        <v>2025-04-01T16:08:21.423Z</v>
      </c>
    </row>
    <row r="17">
      <c r="A17" t="str">
        <v>14</v>
      </c>
      <c r="B17" t="str">
        <v>11:39:29</v>
      </c>
      <c r="C17" t="str">
        <v>2025-04-01</v>
      </c>
      <c r="D17" t="str">
        <v>Wicking CP IA</v>
      </c>
      <c r="E17" t="str">
        <v>M Plunkert</v>
      </c>
      <c r="F17" t="str">
        <v/>
      </c>
      <c r="G17" t="str">
        <v>006</v>
      </c>
      <c r="H17" t="str">
        <v>001</v>
      </c>
      <c r="I17" t="str">
        <v>salt</v>
      </c>
      <c r="J17" t="str">
        <f>1/((1/L17)-(1/K17))</f>
        <v>0.075342</v>
      </c>
      <c r="K17" t="str">
        <f>BH17+(BI17*AN17)+(BJ17*AN17*POWER(V17,2))+(BK17*AN17*V17)+(BL17*POWER(AN17,2))</f>
        <v>2.919423</v>
      </c>
      <c r="L17" t="str">
        <f>((M17/1000)*(1000-((T17+S17)/2)))/(T17-S17)</f>
        <v>0.073447</v>
      </c>
      <c r="M17" t="str">
        <f>(AN17*(S17-R17))/(100*U17*(1000-S17))*1000</f>
        <v>1.452353</v>
      </c>
      <c r="N17" t="str">
        <v>1.110339</v>
      </c>
      <c r="O17" t="str">
        <v>1.083080</v>
      </c>
      <c r="P17" t="str">
        <f>0.61365*EXP((17.502*AL17)/(240.97+AL17))</f>
        <v>3.035914</v>
      </c>
      <c r="Q17" t="str">
        <f>P17-N17</f>
        <v>1.925575</v>
      </c>
      <c r="R17" t="str">
        <v>10.890536</v>
      </c>
      <c r="S17" t="str">
        <v>11.164626</v>
      </c>
      <c r="T17" t="str">
        <f>(P17/AM17)*1000</f>
        <v>30.526575</v>
      </c>
      <c r="U17" t="str">
        <f>V17*BG17</f>
        <v>0.298530</v>
      </c>
      <c r="V17" t="str">
        <v>1.800000</v>
      </c>
      <c r="W17" t="str">
        <v>PSF-00315_20250401113929_b0d</v>
      </c>
      <c r="X17" t="str">
        <v>0.000000</v>
      </c>
      <c r="Y17" t="str">
        <v>0.000000</v>
      </c>
      <c r="Z17" t="str">
        <v>0.000000</v>
      </c>
      <c r="AA17" t="str">
        <v>83.099129</v>
      </c>
      <c r="AB17" t="str">
        <v>220.866318</v>
      </c>
      <c r="AC17" t="str">
        <v>0.623758</v>
      </c>
      <c r="AD17" t="str">
        <v>0.5</v>
      </c>
      <c r="AE17" t="str">
        <v>0.80</v>
      </c>
      <c r="AF17" t="str">
        <f>AC17*AD17*AE17*AQ17</f>
        <v>8.342767</v>
      </c>
      <c r="AG17" t="str">
        <v>1.000000</v>
      </c>
      <c r="AH17" t="str">
        <v>33.93</v>
      </c>
      <c r="AI17" t="str">
        <v>33.10</v>
      </c>
      <c r="AJ17" t="str">
        <v>25.48</v>
      </c>
      <c r="AK17" t="str">
        <v>24.23</v>
      </c>
      <c r="AL17" t="str">
        <f>(AK17-AJ17)*(AJ17*0+0)+AK17</f>
        <v>24.23</v>
      </c>
      <c r="AM17" t="str">
        <v>99.45</v>
      </c>
      <c r="AN17" t="str">
        <v>156.4</v>
      </c>
      <c r="AO17" t="str">
        <v>156.8</v>
      </c>
      <c r="AP17" t="str">
        <v>-0.2</v>
      </c>
      <c r="AQ17" t="str">
        <v>33</v>
      </c>
      <c r="AR17" t="str">
        <v>3.732</v>
      </c>
      <c r="AS17" t="str">
        <v>11:38:33</v>
      </c>
      <c r="AT17" t="str">
        <v>2025-04-01</v>
      </c>
      <c r="AU17" t="str">
        <v>-0.23</v>
      </c>
      <c r="AV17" t="str">
        <v>1</v>
      </c>
      <c r="AW17" t="str">
        <v>-0.005</v>
      </c>
      <c r="AX17" t="str">
        <v>-0.005</v>
      </c>
      <c r="AY17" t="str">
        <v>-0.015</v>
      </c>
      <c r="AZ17" t="str">
        <v>0.081</v>
      </c>
      <c r="BA17" t="str">
        <v>0.135</v>
      </c>
      <c r="BB17" t="str">
        <v>0.256</v>
      </c>
      <c r="BC17" t="str">
        <v>1</v>
      </c>
      <c r="BD17" t="str">
        <v>150</v>
      </c>
      <c r="BE17" t="str">
        <v>0.005</v>
      </c>
      <c r="BF17" t="str">
        <v>2.000000</v>
      </c>
      <c r="BG17" t="str">
        <v>0.165850</v>
      </c>
      <c r="BH17" t="str">
        <v>0.000000</v>
      </c>
      <c r="BI17" t="str">
        <v>0.029230</v>
      </c>
      <c r="BJ17" t="str">
        <v>0.000000</v>
      </c>
      <c r="BK17" t="str">
        <v>0.000000</v>
      </c>
      <c r="BL17" t="str">
        <v>-0.000068</v>
      </c>
      <c r="BM17" t="str">
        <v>standard</v>
      </c>
      <c r="BN17" t="str">
        <v>0</v>
      </c>
      <c r="BO17" t="str">
        <v>rectangular</v>
      </c>
      <c r="BP17" t="str">
        <v>7000</v>
      </c>
      <c r="BQ17" t="str">
        <v>500</v>
      </c>
      <c r="BR17" t="str">
        <v>-9999.000000</v>
      </c>
      <c r="BS17" t="str">
        <v>-9999.000000</v>
      </c>
      <c r="BT17" t="str">
        <v>55537</v>
      </c>
      <c r="BU17" t="str">
        <v>55537</v>
      </c>
      <c r="BV17" t="str">
        <v>55537</v>
      </c>
      <c r="BW17" t="str">
        <v>0.000000</v>
      </c>
      <c r="BX17" t="str">
        <v>-9999</v>
      </c>
      <c r="BY17" t="str">
        <v>0.000000</v>
      </c>
      <c r="BZ17" t="str">
        <v>0.000000</v>
      </c>
      <c r="CA17" t="str">
        <v>0.000000</v>
      </c>
      <c r="CB17" t="str">
        <v>0.000000</v>
      </c>
      <c r="CC17" t="str">
        <v>2.491458</v>
      </c>
      <c r="CD17" t="str">
        <v>2.447413</v>
      </c>
      <c r="CE17" t="str">
        <v>1.642215</v>
      </c>
      <c r="CF17" t="str">
        <v>0.930277</v>
      </c>
      <c r="CG17" t="str">
        <v>0.267547</v>
      </c>
      <c r="CH17" t="str">
        <v>-0.015595</v>
      </c>
      <c r="CI17" t="str">
        <v>0.251131</v>
      </c>
      <c r="CJ17" t="str">
        <v>0.138772</v>
      </c>
      <c r="CK17" t="str">
        <v>83.099129</v>
      </c>
      <c r="CL17" t="str">
        <v>0.000595</v>
      </c>
      <c r="CM17" t="str">
        <v>2.430518</v>
      </c>
      <c r="CN17" t="str">
        <v>-0.000037</v>
      </c>
      <c r="CO17" t="str">
        <v>1.000000</v>
      </c>
      <c r="CP17" t="str">
        <v>2.388568</v>
      </c>
      <c r="CQ17" t="str">
        <v>-0.000057</v>
      </c>
      <c r="CR17" t="str">
        <v>1.000000</v>
      </c>
      <c r="CS17" t="str">
        <v>0.600682</v>
      </c>
      <c r="CT17" t="str">
        <v>0.601076</v>
      </c>
      <c r="CU17" t="str">
        <v>0.107450</v>
      </c>
      <c r="CV17" t="str">
        <v>0.000000</v>
      </c>
      <c r="CW17" t="str">
        <v>PSF-00315_20250401113929_b0d</v>
      </c>
      <c r="CX17" t="str">
        <v>PFA-00343</v>
      </c>
      <c r="CY17" t="str">
        <v>PSA-00355</v>
      </c>
      <c r="CZ17" t="str">
        <v>PSF-00315</v>
      </c>
      <c r="DA17" t="str">
        <v>RHS-00141</v>
      </c>
      <c r="DB17" t="str">
        <v>3.0.0</v>
      </c>
      <c r="DC17" t="str">
        <v>2025-04-01T16:08:21.423Z</v>
      </c>
    </row>
    <row r="18">
      <c r="A18" t="str">
        <v>15</v>
      </c>
      <c r="B18" t="str">
        <v>11:40:29</v>
      </c>
      <c r="C18" t="str">
        <v>2025-04-01</v>
      </c>
      <c r="D18" t="str">
        <v>Wicking CP IA</v>
      </c>
      <c r="E18" t="str">
        <v>M Plunkert</v>
      </c>
      <c r="F18" t="str">
        <v/>
      </c>
      <c r="G18" t="str">
        <v>008</v>
      </c>
      <c r="H18" t="str">
        <v>001</v>
      </c>
      <c r="I18" t="str">
        <v>salt</v>
      </c>
      <c r="J18" t="str">
        <f>1/((1/L18)-(1/K18))</f>
        <v>0.110688</v>
      </c>
      <c r="K18" t="str">
        <f>BH18+(BI18*AN18)+(BJ18*AN18*POWER(V18,2))+(BK18*AN18*V18)+(BL18*POWER(AN18,2))</f>
        <v>2.918615</v>
      </c>
      <c r="L18" t="str">
        <f>((M18/1000)*(1000-((T18+S18)/2)))/(T18-S18)</f>
        <v>0.106643</v>
      </c>
      <c r="M18" t="str">
        <f>(AN18*(S18-R18))/(100*U18*(1000-S18))*1000</f>
        <v>2.125028</v>
      </c>
      <c r="N18" t="str">
        <v>1.069603</v>
      </c>
      <c r="O18" t="str">
        <v>1.029674</v>
      </c>
      <c r="P18" t="str">
        <f>0.61365*EXP((17.502*AL18)/(240.97+AL18))</f>
        <v>3.010834</v>
      </c>
      <c r="Q18" t="str">
        <f>P18-N18</f>
        <v>1.941231</v>
      </c>
      <c r="R18" t="str">
        <v>10.352667</v>
      </c>
      <c r="S18" t="str">
        <v>10.754128</v>
      </c>
      <c r="T18" t="str">
        <f>(P18/AM18)*1000</f>
        <v>30.271889</v>
      </c>
      <c r="U18" t="str">
        <f>V18*BG18</f>
        <v>0.298530</v>
      </c>
      <c r="V18" t="str">
        <v>1.800000</v>
      </c>
      <c r="W18" t="str">
        <v>PSF-00315_20250401114029_4f5</v>
      </c>
      <c r="X18" t="str">
        <v>0.000000</v>
      </c>
      <c r="Y18" t="str">
        <v>0.000000</v>
      </c>
      <c r="Z18" t="str">
        <v>0.000000</v>
      </c>
      <c r="AA18" t="str">
        <v>103.494644</v>
      </c>
      <c r="AB18" t="str">
        <v>247.528549</v>
      </c>
      <c r="AC18" t="str">
        <v>0.581888</v>
      </c>
      <c r="AD18" t="str">
        <v>0.5</v>
      </c>
      <c r="AE18" t="str">
        <v>0.80</v>
      </c>
      <c r="AF18" t="str">
        <f>AC18*AD18*AE18*AQ18</f>
        <v>7.981715</v>
      </c>
      <c r="AG18" t="str">
        <v>1.000000</v>
      </c>
      <c r="AH18" t="str">
        <v>32.52</v>
      </c>
      <c r="AI18" t="str">
        <v>31.31</v>
      </c>
      <c r="AJ18" t="str">
        <v>25.57</v>
      </c>
      <c r="AK18" t="str">
        <v>24.09</v>
      </c>
      <c r="AL18" t="str">
        <f>(AK18-AJ18)*(AJ18*0+0)+AK18</f>
        <v>24.09</v>
      </c>
      <c r="AM18" t="str">
        <v>99.46</v>
      </c>
      <c r="AN18" t="str">
        <v>156.3</v>
      </c>
      <c r="AO18" t="str">
        <v>156.7</v>
      </c>
      <c r="AP18" t="str">
        <v>-0.2</v>
      </c>
      <c r="AQ18" t="str">
        <v>34</v>
      </c>
      <c r="AR18" t="str">
        <v>3.731</v>
      </c>
      <c r="AS18" t="str">
        <v>11:38:33</v>
      </c>
      <c r="AT18" t="str">
        <v>2025-04-01</v>
      </c>
      <c r="AU18" t="str">
        <v>-0.23</v>
      </c>
      <c r="AV18" t="str">
        <v>1</v>
      </c>
      <c r="AW18" t="str">
        <v>-0.005</v>
      </c>
      <c r="AX18" t="str">
        <v>0.002</v>
      </c>
      <c r="AY18" t="str">
        <v>-0.027</v>
      </c>
      <c r="AZ18" t="str">
        <v>-0.005</v>
      </c>
      <c r="BA18" t="str">
        <v>-0.262</v>
      </c>
      <c r="BB18" t="str">
        <v>-0.427</v>
      </c>
      <c r="BC18" t="str">
        <v>1</v>
      </c>
      <c r="BD18" t="str">
        <v>150</v>
      </c>
      <c r="BE18" t="str">
        <v>0.005</v>
      </c>
      <c r="BF18" t="str">
        <v>2.000000</v>
      </c>
      <c r="BG18" t="str">
        <v>0.165850</v>
      </c>
      <c r="BH18" t="str">
        <v>0.000000</v>
      </c>
      <c r="BI18" t="str">
        <v>0.029230</v>
      </c>
      <c r="BJ18" t="str">
        <v>0.000000</v>
      </c>
      <c r="BK18" t="str">
        <v>0.000000</v>
      </c>
      <c r="BL18" t="str">
        <v>-0.000068</v>
      </c>
      <c r="BM18" t="str">
        <v>standard</v>
      </c>
      <c r="BN18" t="str">
        <v>0</v>
      </c>
      <c r="BO18" t="str">
        <v>rectangular</v>
      </c>
      <c r="BP18" t="str">
        <v>7000</v>
      </c>
      <c r="BQ18" t="str">
        <v>500</v>
      </c>
      <c r="BR18" t="str">
        <v>-9999.000000</v>
      </c>
      <c r="BS18" t="str">
        <v>-9999.000000</v>
      </c>
      <c r="BT18" t="str">
        <v>55537</v>
      </c>
      <c r="BU18" t="str">
        <v>55537</v>
      </c>
      <c r="BV18" t="str">
        <v>55537</v>
      </c>
      <c r="BW18" t="str">
        <v>0.000000</v>
      </c>
      <c r="BX18" t="str">
        <v>-9999</v>
      </c>
      <c r="BY18" t="str">
        <v>0.000000</v>
      </c>
      <c r="BZ18" t="str">
        <v>0.000000</v>
      </c>
      <c r="CA18" t="str">
        <v>0.000000</v>
      </c>
      <c r="CB18" t="str">
        <v>0.000000</v>
      </c>
      <c r="CC18" t="str">
        <v>2.488563</v>
      </c>
      <c r="CD18" t="str">
        <v>2.445244</v>
      </c>
      <c r="CE18" t="str">
        <v>1.641367</v>
      </c>
      <c r="CF18" t="str">
        <v>0.930052</v>
      </c>
      <c r="CG18" t="str">
        <v>0.266613</v>
      </c>
      <c r="CH18" t="str">
        <v>-0.018290</v>
      </c>
      <c r="CI18" t="str">
        <v>0.256290</v>
      </c>
      <c r="CJ18" t="str">
        <v>0.139573</v>
      </c>
      <c r="CK18" t="str">
        <v>103.494644</v>
      </c>
      <c r="CL18" t="str">
        <v>0.000597</v>
      </c>
      <c r="CM18" t="str">
        <v>2.430518</v>
      </c>
      <c r="CN18" t="str">
        <v>-0.000037</v>
      </c>
      <c r="CO18" t="str">
        <v>1.000000</v>
      </c>
      <c r="CP18" t="str">
        <v>2.388568</v>
      </c>
      <c r="CQ18" t="str">
        <v>-0.000057</v>
      </c>
      <c r="CR18" t="str">
        <v>1.000000</v>
      </c>
      <c r="CS18" t="str">
        <v>0.600682</v>
      </c>
      <c r="CT18" t="str">
        <v>0.601076</v>
      </c>
      <c r="CU18" t="str">
        <v>0.107450</v>
      </c>
      <c r="CV18" t="str">
        <v>0.000000</v>
      </c>
      <c r="CW18" t="str">
        <v>PSF-00315_20250401114029_4f5</v>
      </c>
      <c r="CX18" t="str">
        <v>PFA-00343</v>
      </c>
      <c r="CY18" t="str">
        <v>PSA-00355</v>
      </c>
      <c r="CZ18" t="str">
        <v>PSF-00315</v>
      </c>
      <c r="DA18" t="str">
        <v>RHS-00141</v>
      </c>
      <c r="DB18" t="str">
        <v>3.0.0</v>
      </c>
      <c r="DC18" t="str">
        <v>2025-04-01T16:08:21.423Z</v>
      </c>
    </row>
    <row r="19">
      <c r="A19" t="str">
        <v>16</v>
      </c>
      <c r="B19" t="str">
        <v>11:42:17</v>
      </c>
      <c r="C19" t="str">
        <v>2025-04-01</v>
      </c>
      <c r="D19" t="str">
        <v>Wicking CP IA</v>
      </c>
      <c r="E19" t="str">
        <v>M Plunkert</v>
      </c>
      <c r="F19" t="str">
        <v>Leaf Damage</v>
      </c>
      <c r="G19" t="str">
        <v>008</v>
      </c>
      <c r="H19" t="str">
        <v>001</v>
      </c>
      <c r="I19" t="str">
        <v>salt</v>
      </c>
      <c r="J19" t="str">
        <f>1/((1/L19)-(1/K19))</f>
        <v>0.181576</v>
      </c>
      <c r="K19" t="str">
        <f>BH19+(BI19*AN19)+(BJ19*AN19*POWER(V19,2))+(BK19*AN19*V19)+(BL19*POWER(AN19,2))</f>
        <v>2.918813</v>
      </c>
      <c r="L19" t="str">
        <f>((M19/1000)*(1000-((T19+S19)/2)))/(T19-S19)</f>
        <v>0.170942</v>
      </c>
      <c r="M19" t="str">
        <f>(AN19*(S19-R19))/(100*U19*(1000-S19))*1000</f>
        <v>3.207175</v>
      </c>
      <c r="N19" t="str">
        <v>1.183785</v>
      </c>
      <c r="O19" t="str">
        <v>1.123603</v>
      </c>
      <c r="P19" t="str">
        <f>0.61365*EXP((17.502*AL19)/(240.97+AL19))</f>
        <v>3.010452</v>
      </c>
      <c r="Q19" t="str">
        <f>P19-N19</f>
        <v>1.826666</v>
      </c>
      <c r="R19" t="str">
        <v>11.297229</v>
      </c>
      <c r="S19" t="str">
        <v>11.902331</v>
      </c>
      <c r="T19" t="str">
        <f>(P19/AM19)*1000</f>
        <v>30.268494</v>
      </c>
      <c r="U19" t="str">
        <f>V19*BG19</f>
        <v>0.298530</v>
      </c>
      <c r="V19" t="str">
        <v>1.800000</v>
      </c>
      <c r="W19" t="str">
        <v>PSF-00315_20250401114217_e53</v>
      </c>
      <c r="X19" t="str">
        <v>0.000000</v>
      </c>
      <c r="Y19" t="str">
        <v>0.000000</v>
      </c>
      <c r="Z19" t="str">
        <v>0.000000</v>
      </c>
      <c r="AA19" t="str">
        <v>114.894035</v>
      </c>
      <c r="AB19" t="str">
        <v>237.173080</v>
      </c>
      <c r="AC19" t="str">
        <v>0.515569</v>
      </c>
      <c r="AD19" t="str">
        <v>0.5</v>
      </c>
      <c r="AE19" t="str">
        <v>0.80</v>
      </c>
      <c r="AF19" t="str">
        <f>AC19*AD19*AE19*AQ19</f>
        <v>7.935884</v>
      </c>
      <c r="AG19" t="str">
        <v>1.000000</v>
      </c>
      <c r="AH19" t="str">
        <v>35.65</v>
      </c>
      <c r="AI19" t="str">
        <v>33.84</v>
      </c>
      <c r="AJ19" t="str">
        <v>25.73</v>
      </c>
      <c r="AK19" t="str">
        <v>24.09</v>
      </c>
      <c r="AL19" t="str">
        <f>(AK19-AJ19)*(AJ19*0+0)+AK19</f>
        <v>24.09</v>
      </c>
      <c r="AM19" t="str">
        <v>99.46</v>
      </c>
      <c r="AN19" t="str">
        <v>156.3</v>
      </c>
      <c r="AO19" t="str">
        <v>156.8</v>
      </c>
      <c r="AP19" t="str">
        <v>-0.3</v>
      </c>
      <c r="AQ19" t="str">
        <v>38</v>
      </c>
      <c r="AR19" t="str">
        <v>3.728</v>
      </c>
      <c r="AS19" t="str">
        <v>11:38:33</v>
      </c>
      <c r="AT19" t="str">
        <v>2025-04-01</v>
      </c>
      <c r="AU19" t="str">
        <v>-0.23</v>
      </c>
      <c r="AV19" t="str">
        <v>1</v>
      </c>
      <c r="AW19" t="str">
        <v>-0.000</v>
      </c>
      <c r="AX19" t="str">
        <v>0.003</v>
      </c>
      <c r="AY19" t="str">
        <v>-0.002</v>
      </c>
      <c r="AZ19" t="str">
        <v>0.049</v>
      </c>
      <c r="BA19" t="str">
        <v>0.102</v>
      </c>
      <c r="BB19" t="str">
        <v>0.396</v>
      </c>
      <c r="BC19" t="str">
        <v>1</v>
      </c>
      <c r="BD19" t="str">
        <v>150</v>
      </c>
      <c r="BE19" t="str">
        <v>0.005</v>
      </c>
      <c r="BF19" t="str">
        <v>2.000000</v>
      </c>
      <c r="BG19" t="str">
        <v>0.165850</v>
      </c>
      <c r="BH19" t="str">
        <v>0.000000</v>
      </c>
      <c r="BI19" t="str">
        <v>0.029230</v>
      </c>
      <c r="BJ19" t="str">
        <v>0.000000</v>
      </c>
      <c r="BK19" t="str">
        <v>0.000000</v>
      </c>
      <c r="BL19" t="str">
        <v>-0.000068</v>
      </c>
      <c r="BM19" t="str">
        <v>standard</v>
      </c>
      <c r="BN19" t="str">
        <v>0</v>
      </c>
      <c r="BO19" t="str">
        <v>rectangular</v>
      </c>
      <c r="BP19" t="str">
        <v>7000</v>
      </c>
      <c r="BQ19" t="str">
        <v>500</v>
      </c>
      <c r="BR19" t="str">
        <v>-9999.000000</v>
      </c>
      <c r="BS19" t="str">
        <v>-9999.000000</v>
      </c>
      <c r="BT19" t="str">
        <v>55537</v>
      </c>
      <c r="BU19" t="str">
        <v>55537</v>
      </c>
      <c r="BV19" t="str">
        <v>55537</v>
      </c>
      <c r="BW19" t="str">
        <v>0.000000</v>
      </c>
      <c r="BX19" t="str">
        <v>-9999</v>
      </c>
      <c r="BY19" t="str">
        <v>0.000000</v>
      </c>
      <c r="BZ19" t="str">
        <v>0.000000</v>
      </c>
      <c r="CA19" t="str">
        <v>0.000000</v>
      </c>
      <c r="CB19" t="str">
        <v>0.000000</v>
      </c>
      <c r="CC19" t="str">
        <v>2.492585</v>
      </c>
      <c r="CD19" t="str">
        <v>2.449954</v>
      </c>
      <c r="CE19" t="str">
        <v>1.641574</v>
      </c>
      <c r="CF19" t="str">
        <v>0.930427</v>
      </c>
      <c r="CG19" t="str">
        <v>0.264932</v>
      </c>
      <c r="CH19" t="str">
        <v>-0.020241</v>
      </c>
      <c r="CI19" t="str">
        <v>0.265229</v>
      </c>
      <c r="CJ19" t="str">
        <v>0.143497</v>
      </c>
      <c r="CK19" t="str">
        <v>114.894035</v>
      </c>
      <c r="CL19" t="str">
        <v>0.000601</v>
      </c>
      <c r="CM19" t="str">
        <v>2.430518</v>
      </c>
      <c r="CN19" t="str">
        <v>-0.000037</v>
      </c>
      <c r="CO19" t="str">
        <v>1.000000</v>
      </c>
      <c r="CP19" t="str">
        <v>2.388568</v>
      </c>
      <c r="CQ19" t="str">
        <v>-0.000057</v>
      </c>
      <c r="CR19" t="str">
        <v>1.000000</v>
      </c>
      <c r="CS19" t="str">
        <v>0.600682</v>
      </c>
      <c r="CT19" t="str">
        <v>0.601076</v>
      </c>
      <c r="CU19" t="str">
        <v>0.107450</v>
      </c>
      <c r="CV19" t="str">
        <v>0.000000</v>
      </c>
      <c r="CW19" t="str">
        <v>PSF-00315_20250401114217_e53</v>
      </c>
      <c r="CX19" t="str">
        <v>PFA-00343</v>
      </c>
      <c r="CY19" t="str">
        <v>PSA-00355</v>
      </c>
      <c r="CZ19" t="str">
        <v>PSF-00315</v>
      </c>
      <c r="DA19" t="str">
        <v>RHS-00141</v>
      </c>
      <c r="DB19" t="str">
        <v>3.0.0</v>
      </c>
      <c r="DC19" t="str">
        <v>2025-04-01T16:08:21.423Z</v>
      </c>
    </row>
    <row r="20">
      <c r="A20" t="str">
        <v>17</v>
      </c>
      <c r="B20" t="str">
        <v>11:43:33</v>
      </c>
      <c r="C20" t="str">
        <v>2025-04-01</v>
      </c>
      <c r="D20" t="str">
        <v>Wicking CP IA</v>
      </c>
      <c r="E20" t="str">
        <v>M Plunkert</v>
      </c>
      <c r="F20" t="str">
        <v/>
      </c>
      <c r="G20" t="str">
        <v>002</v>
      </c>
      <c r="H20" t="str">
        <v>005</v>
      </c>
      <c r="I20" t="str">
        <v>salt</v>
      </c>
      <c r="J20" t="str">
        <f>1/((1/L20)-(1/K20))</f>
        <v>0.244874</v>
      </c>
      <c r="K20" t="str">
        <f>BH20+(BI20*AN20)+(BJ20*AN20*POWER(V20,2))+(BK20*AN20*V20)+(BL20*POWER(AN20,2))</f>
        <v>2.917191</v>
      </c>
      <c r="L20" t="str">
        <f>((M20/1000)*(1000-((T20+S20)/2)))/(T20-S20)</f>
        <v>0.225911</v>
      </c>
      <c r="M20" t="str">
        <f>(AN20*(S20-R20))/(100*U20*(1000-S20))*1000</f>
        <v>3.519261</v>
      </c>
      <c r="N20" t="str">
        <v>1.229688</v>
      </c>
      <c r="O20" t="str">
        <v>1.163596</v>
      </c>
      <c r="P20" t="str">
        <f>0.61365*EXP((17.502*AL20)/(240.97+AL20))</f>
        <v>2.748077</v>
      </c>
      <c r="Q20" t="str">
        <f>P20-N20</f>
        <v>1.518389</v>
      </c>
      <c r="R20" t="str">
        <v>11.699338</v>
      </c>
      <c r="S20" t="str">
        <v>12.363860</v>
      </c>
      <c r="T20" t="str">
        <f>(P20/AM20)*1000</f>
        <v>27.630455</v>
      </c>
      <c r="U20" t="str">
        <f>V20*BG20</f>
        <v>0.298530</v>
      </c>
      <c r="V20" t="str">
        <v>1.800000</v>
      </c>
      <c r="W20" t="str">
        <v>PSF-00315_20250401114333_838</v>
      </c>
      <c r="X20" t="str">
        <v>0.000000</v>
      </c>
      <c r="Y20" t="str">
        <v>0.000000</v>
      </c>
      <c r="Z20" t="str">
        <v>0.000000</v>
      </c>
      <c r="AA20" t="str">
        <v>79.584000</v>
      </c>
      <c r="AB20" t="str">
        <v>259.551300</v>
      </c>
      <c r="AC20" t="str">
        <v>0.693379</v>
      </c>
      <c r="AD20" t="str">
        <v>0.5</v>
      </c>
      <c r="AE20" t="str">
        <v>0.80</v>
      </c>
      <c r="AF20" t="str">
        <f>AC20*AD20*AE20*AQ20</f>
        <v>6.064703</v>
      </c>
      <c r="AG20" t="str">
        <v>1.000000</v>
      </c>
      <c r="AH20" t="str">
        <v>36.86</v>
      </c>
      <c r="AI20" t="str">
        <v>34.87</v>
      </c>
      <c r="AJ20" t="str">
        <v>25.81</v>
      </c>
      <c r="AK20" t="str">
        <v>22.58</v>
      </c>
      <c r="AL20" t="str">
        <f>(AK20-AJ20)*(AJ20*0+0)+AK20</f>
        <v>22.58</v>
      </c>
      <c r="AM20" t="str">
        <v>99.46</v>
      </c>
      <c r="AN20" t="str">
        <v>156.1</v>
      </c>
      <c r="AO20" t="str">
        <v>156.0</v>
      </c>
      <c r="AP20" t="str">
        <v>0.1</v>
      </c>
      <c r="AQ20" t="str">
        <v>22</v>
      </c>
      <c r="AR20" t="str">
        <v>3.727</v>
      </c>
      <c r="AS20" t="str">
        <v>11:38:33</v>
      </c>
      <c r="AT20" t="str">
        <v>2025-04-01</v>
      </c>
      <c r="AU20" t="str">
        <v>-0.23</v>
      </c>
      <c r="AV20" t="str">
        <v>1</v>
      </c>
      <c r="AW20" t="str">
        <v>-0.001</v>
      </c>
      <c r="AX20" t="str">
        <v>-0.002</v>
      </c>
      <c r="AY20" t="str">
        <v>-0.019</v>
      </c>
      <c r="AZ20" t="str">
        <v>0.148</v>
      </c>
      <c r="BA20" t="str">
        <v>0.230</v>
      </c>
      <c r="BB20" t="str">
        <v>1.039</v>
      </c>
      <c r="BC20" t="str">
        <v>1</v>
      </c>
      <c r="BD20" t="str">
        <v>150</v>
      </c>
      <c r="BE20" t="str">
        <v>0.005</v>
      </c>
      <c r="BF20" t="str">
        <v>2.000000</v>
      </c>
      <c r="BG20" t="str">
        <v>0.165850</v>
      </c>
      <c r="BH20" t="str">
        <v>0.000000</v>
      </c>
      <c r="BI20" t="str">
        <v>0.029230</v>
      </c>
      <c r="BJ20" t="str">
        <v>0.000000</v>
      </c>
      <c r="BK20" t="str">
        <v>0.000000</v>
      </c>
      <c r="BL20" t="str">
        <v>-0.000068</v>
      </c>
      <c r="BM20" t="str">
        <v>standard</v>
      </c>
      <c r="BN20" t="str">
        <v>0</v>
      </c>
      <c r="BO20" t="str">
        <v>rectangular</v>
      </c>
      <c r="BP20" t="str">
        <v>7000</v>
      </c>
      <c r="BQ20" t="str">
        <v>500</v>
      </c>
      <c r="BR20" t="str">
        <v>-9999.000000</v>
      </c>
      <c r="BS20" t="str">
        <v>-9999.000000</v>
      </c>
      <c r="BT20" t="str">
        <v>55537</v>
      </c>
      <c r="BU20" t="str">
        <v>55537</v>
      </c>
      <c r="BV20" t="str">
        <v>55537</v>
      </c>
      <c r="BW20" t="str">
        <v>0.000000</v>
      </c>
      <c r="BX20" t="str">
        <v>-9999</v>
      </c>
      <c r="BY20" t="str">
        <v>0.000000</v>
      </c>
      <c r="BZ20" t="str">
        <v>0.000000</v>
      </c>
      <c r="CA20" t="str">
        <v>0.000000</v>
      </c>
      <c r="CB20" t="str">
        <v>0.000000</v>
      </c>
      <c r="CC20" t="str">
        <v>2.494203</v>
      </c>
      <c r="CD20" t="str">
        <v>2.451734</v>
      </c>
      <c r="CE20" t="str">
        <v>1.639875</v>
      </c>
      <c r="CF20" t="str">
        <v>0.928259</v>
      </c>
      <c r="CG20" t="str">
        <v>0.264061</v>
      </c>
      <c r="CH20" t="str">
        <v>-0.038877</v>
      </c>
      <c r="CI20" t="str">
        <v>0.271226</v>
      </c>
      <c r="CJ20" t="str">
        <v>0.127933</v>
      </c>
      <c r="CK20" t="str">
        <v>79.584000</v>
      </c>
      <c r="CL20" t="str">
        <v>0.000598</v>
      </c>
      <c r="CM20" t="str">
        <v>2.430518</v>
      </c>
      <c r="CN20" t="str">
        <v>-0.000037</v>
      </c>
      <c r="CO20" t="str">
        <v>1.000000</v>
      </c>
      <c r="CP20" t="str">
        <v>2.388568</v>
      </c>
      <c r="CQ20" t="str">
        <v>-0.000057</v>
      </c>
      <c r="CR20" t="str">
        <v>1.000000</v>
      </c>
      <c r="CS20" t="str">
        <v>0.600682</v>
      </c>
      <c r="CT20" t="str">
        <v>0.601076</v>
      </c>
      <c r="CU20" t="str">
        <v>0.107450</v>
      </c>
      <c r="CV20" t="str">
        <v>0.000000</v>
      </c>
      <c r="CW20" t="str">
        <v>PSF-00315_20250401114333_838</v>
      </c>
      <c r="CX20" t="str">
        <v>PFA-00343</v>
      </c>
      <c r="CY20" t="str">
        <v>PSA-00355</v>
      </c>
      <c r="CZ20" t="str">
        <v>PSF-00315</v>
      </c>
      <c r="DA20" t="str">
        <v>RHS-00141</v>
      </c>
      <c r="DB20" t="str">
        <v>3.0.0</v>
      </c>
      <c r="DC20" t="str">
        <v>2025-04-01T16:08:21.423Z</v>
      </c>
    </row>
    <row r="21">
      <c r="A21" t="str">
        <v>18</v>
      </c>
      <c r="B21" t="str">
        <v>11:43:58</v>
      </c>
      <c r="C21" t="str">
        <v>2025-04-01</v>
      </c>
      <c r="D21" t="str">
        <v>Wicking CP IA</v>
      </c>
      <c r="E21" t="str">
        <v>M Plunkert</v>
      </c>
      <c r="F21" t="str">
        <v/>
      </c>
      <c r="G21" t="str">
        <v>002</v>
      </c>
      <c r="H21" t="str">
        <v>003</v>
      </c>
      <c r="I21" t="str">
        <v>salt</v>
      </c>
      <c r="J21" t="str">
        <f>1/((1/L21)-(1/K21))</f>
        <v>0.094330</v>
      </c>
      <c r="K21" t="str">
        <f>BH21+(BI21*AN21)+(BJ21*AN21*POWER(V21,2))+(BK21*AN21*V21)+(BL21*POWER(AN21,2))</f>
        <v>2.917203</v>
      </c>
      <c r="L21" t="str">
        <f>((M21/1000)*(1000-((T21+S21)/2)))/(T21-S21)</f>
        <v>0.091375</v>
      </c>
      <c r="M21" t="str">
        <f>(AN21*(S21-R21))/(100*U21*(1000-S21))*1000</f>
        <v>1.602653</v>
      </c>
      <c r="N21" t="str">
        <v>1.212688</v>
      </c>
      <c r="O21" t="str">
        <v>1.182585</v>
      </c>
      <c r="P21" t="str">
        <f>0.61365*EXP((17.502*AL21)/(240.97+AL21))</f>
        <v>2.920849</v>
      </c>
      <c r="Q21" t="str">
        <f>P21-N21</f>
        <v>1.708162</v>
      </c>
      <c r="R21" t="str">
        <v>11.890385</v>
      </c>
      <c r="S21" t="str">
        <v>12.193054</v>
      </c>
      <c r="T21" t="str">
        <f>(P21/AM21)*1000</f>
        <v>29.367886</v>
      </c>
      <c r="U21" t="str">
        <f>V21*BG21</f>
        <v>0.298530</v>
      </c>
      <c r="V21" t="str">
        <v>1.800000</v>
      </c>
      <c r="W21" t="str">
        <v>PSF-00315_20250401114358_3fe</v>
      </c>
      <c r="X21" t="str">
        <v>0.000000</v>
      </c>
      <c r="Y21" t="str">
        <v>0.000000</v>
      </c>
      <c r="Z21" t="str">
        <v>0.000000</v>
      </c>
      <c r="AA21" t="str">
        <v>63.779713</v>
      </c>
      <c r="AB21" t="str">
        <v>195.166824</v>
      </c>
      <c r="AC21" t="str">
        <v>0.673204</v>
      </c>
      <c r="AD21" t="str">
        <v>0.5</v>
      </c>
      <c r="AE21" t="str">
        <v>0.80</v>
      </c>
      <c r="AF21" t="str">
        <f>AC21*AD21*AE21*AQ21</f>
        <v>5.327025</v>
      </c>
      <c r="AG21" t="str">
        <v>1.000000</v>
      </c>
      <c r="AH21" t="str">
        <v>36.31</v>
      </c>
      <c r="AI21" t="str">
        <v>35.41</v>
      </c>
      <c r="AJ21" t="str">
        <v>25.83</v>
      </c>
      <c r="AK21" t="str">
        <v>23.58</v>
      </c>
      <c r="AL21" t="str">
        <f>(AK21-AJ21)*(AJ21*0+0)+AK21</f>
        <v>23.58</v>
      </c>
      <c r="AM21" t="str">
        <v>99.46</v>
      </c>
      <c r="AN21" t="str">
        <v>156.1</v>
      </c>
      <c r="AO21" t="str">
        <v>156.5</v>
      </c>
      <c r="AP21" t="str">
        <v>-0.2</v>
      </c>
      <c r="AQ21" t="str">
        <v>20</v>
      </c>
      <c r="AR21" t="str">
        <v>3.726</v>
      </c>
      <c r="AS21" t="str">
        <v>11:38:33</v>
      </c>
      <c r="AT21" t="str">
        <v>2025-04-01</v>
      </c>
      <c r="AU21" t="str">
        <v>-0.23</v>
      </c>
      <c r="AV21" t="str">
        <v>1</v>
      </c>
      <c r="AW21" t="str">
        <v>-0.002</v>
      </c>
      <c r="AX21" t="str">
        <v>-0.003</v>
      </c>
      <c r="AY21" t="str">
        <v>-9999.000</v>
      </c>
      <c r="AZ21" t="str">
        <v>0.334</v>
      </c>
      <c r="BA21" t="str">
        <v>-0.983</v>
      </c>
      <c r="BB21" t="str">
        <v>-9999.000</v>
      </c>
      <c r="BC21" t="str">
        <v>1</v>
      </c>
      <c r="BD21" t="str">
        <v>150</v>
      </c>
      <c r="BE21" t="str">
        <v>0.005</v>
      </c>
      <c r="BF21" t="str">
        <v>2.000000</v>
      </c>
      <c r="BG21" t="str">
        <v>0.165850</v>
      </c>
      <c r="BH21" t="str">
        <v>0.000000</v>
      </c>
      <c r="BI21" t="str">
        <v>0.029230</v>
      </c>
      <c r="BJ21" t="str">
        <v>0.000000</v>
      </c>
      <c r="BK21" t="str">
        <v>0.000000</v>
      </c>
      <c r="BL21" t="str">
        <v>-0.000068</v>
      </c>
      <c r="BM21" t="str">
        <v>standard</v>
      </c>
      <c r="BN21" t="str">
        <v>0</v>
      </c>
      <c r="BO21" t="str">
        <v>rectangular</v>
      </c>
      <c r="BP21" t="str">
        <v>7000</v>
      </c>
      <c r="BQ21" t="str">
        <v>500</v>
      </c>
      <c r="BR21" t="str">
        <v>-9999.000000</v>
      </c>
      <c r="BS21" t="str">
        <v>-9999.000000</v>
      </c>
      <c r="BT21" t="str">
        <v>55537</v>
      </c>
      <c r="BU21" t="str">
        <v>55537</v>
      </c>
      <c r="BV21" t="str">
        <v>55537</v>
      </c>
      <c r="BW21" t="str">
        <v>0.000000</v>
      </c>
      <c r="BX21" t="str">
        <v>-9999</v>
      </c>
      <c r="BY21" t="str">
        <v>0.000000</v>
      </c>
      <c r="BZ21" t="str">
        <v>0.000000</v>
      </c>
      <c r="CA21" t="str">
        <v>0.000000</v>
      </c>
      <c r="CB21" t="str">
        <v>0.000000</v>
      </c>
      <c r="CC21" t="str">
        <v>2.495040</v>
      </c>
      <c r="CD21" t="str">
        <v>2.450914</v>
      </c>
      <c r="CE21" t="str">
        <v>1.639888</v>
      </c>
      <c r="CF21" t="str">
        <v>0.929678</v>
      </c>
      <c r="CG21" t="str">
        <v>0.263881</v>
      </c>
      <c r="CH21" t="str">
        <v>-0.027352</v>
      </c>
      <c r="CI21" t="str">
        <v>0.273164</v>
      </c>
      <c r="CJ21" t="str">
        <v>0.125981</v>
      </c>
      <c r="CK21" t="str">
        <v>63.779713</v>
      </c>
      <c r="CL21" t="str">
        <v>0.000594</v>
      </c>
      <c r="CM21" t="str">
        <v>2.430518</v>
      </c>
      <c r="CN21" t="str">
        <v>-0.000037</v>
      </c>
      <c r="CO21" t="str">
        <v>1.000000</v>
      </c>
      <c r="CP21" t="str">
        <v>2.388568</v>
      </c>
      <c r="CQ21" t="str">
        <v>-0.000057</v>
      </c>
      <c r="CR21" t="str">
        <v>1.000000</v>
      </c>
      <c r="CS21" t="str">
        <v>0.600682</v>
      </c>
      <c r="CT21" t="str">
        <v>0.601076</v>
      </c>
      <c r="CU21" t="str">
        <v>0.107450</v>
      </c>
      <c r="CV21" t="str">
        <v>0.000000</v>
      </c>
      <c r="CW21" t="str">
        <v>PSF-00315_20250401114358_3fe</v>
      </c>
      <c r="CX21" t="str">
        <v>PFA-00343</v>
      </c>
      <c r="CY21" t="str">
        <v>PSA-00355</v>
      </c>
      <c r="CZ21" t="str">
        <v>PSF-00315</v>
      </c>
      <c r="DA21" t="str">
        <v>RHS-00141</v>
      </c>
      <c r="DB21" t="str">
        <v>3.0.0</v>
      </c>
      <c r="DC21" t="str">
        <v>2025-04-01T16:08:21.423Z</v>
      </c>
    </row>
    <row r="22">
      <c r="A22" t="str">
        <v>19</v>
      </c>
      <c r="B22" t="str">
        <v>11:44:57</v>
      </c>
      <c r="C22" t="str">
        <v>2025-04-01</v>
      </c>
      <c r="D22" t="str">
        <v>Wicking CP IA</v>
      </c>
      <c r="E22" t="str">
        <v>M Plunkert</v>
      </c>
      <c r="F22" t="str">
        <v/>
      </c>
      <c r="G22" t="str">
        <v>002</v>
      </c>
      <c r="H22" t="str">
        <v>003</v>
      </c>
      <c r="I22" t="str">
        <v>salt</v>
      </c>
      <c r="J22" t="str">
        <f>1/((1/L22)-(1/K22))</f>
        <v>0.135889</v>
      </c>
      <c r="K22" t="str">
        <f>BH22+(BI22*AN22)+(BJ22*AN22*POWER(V22,2))+(BK22*AN22*V22)+(BL22*POWER(AN22,2))</f>
        <v>2.918071</v>
      </c>
      <c r="L22" t="str">
        <f>((M22/1000)*(1000-((T22+S22)/2)))/(T22-S22)</f>
        <v>0.129843</v>
      </c>
      <c r="M22" t="str">
        <f>(AN22*(S22-R22))/(100*U22*(1000-S22))*1000</f>
        <v>2.195064</v>
      </c>
      <c r="N22" t="str">
        <v>1.134466</v>
      </c>
      <c r="O22" t="str">
        <v>1.093232</v>
      </c>
      <c r="P22" t="str">
        <f>0.61365*EXP((17.502*AL22)/(240.97+AL22))</f>
        <v>2.782708</v>
      </c>
      <c r="Q22" t="str">
        <f>P22-N22</f>
        <v>1.648241</v>
      </c>
      <c r="R22" t="str">
        <v>10.992148</v>
      </c>
      <c r="S22" t="str">
        <v>11.406744</v>
      </c>
      <c r="T22" t="str">
        <f>(P22/AM22)*1000</f>
        <v>27.979355</v>
      </c>
      <c r="U22" t="str">
        <f>V22*BG22</f>
        <v>0.298530</v>
      </c>
      <c r="V22" t="str">
        <v>1.800000</v>
      </c>
      <c r="W22" t="str">
        <v>PSF-00315_20250401114457_b56</v>
      </c>
      <c r="X22" t="str">
        <v>0.000000</v>
      </c>
      <c r="Y22" t="str">
        <v>0.000000</v>
      </c>
      <c r="Z22" t="str">
        <v>0.000000</v>
      </c>
      <c r="AA22" t="str">
        <v>63.075542</v>
      </c>
      <c r="AB22" t="str">
        <v>209.099289</v>
      </c>
      <c r="AC22" t="str">
        <v>0.698346</v>
      </c>
      <c r="AD22" t="str">
        <v>0.5</v>
      </c>
      <c r="AE22" t="str">
        <v>0.80</v>
      </c>
      <c r="AF22" t="str">
        <f>AC22*AD22*AE22*AQ22</f>
        <v>9.564341</v>
      </c>
      <c r="AG22" t="str">
        <v>1.000000</v>
      </c>
      <c r="AH22" t="str">
        <v>33.87</v>
      </c>
      <c r="AI22" t="str">
        <v>32.64</v>
      </c>
      <c r="AJ22" t="str">
        <v>25.88</v>
      </c>
      <c r="AK22" t="str">
        <v>22.78</v>
      </c>
      <c r="AL22" t="str">
        <f>(AK22-AJ22)*(AJ22*0+0)+AK22</f>
        <v>22.78</v>
      </c>
      <c r="AM22" t="str">
        <v>99.46</v>
      </c>
      <c r="AN22" t="str">
        <v>156.3</v>
      </c>
      <c r="AO22" t="str">
        <v>156.7</v>
      </c>
      <c r="AP22" t="str">
        <v>-0.3</v>
      </c>
      <c r="AQ22" t="str">
        <v>34</v>
      </c>
      <c r="AR22" t="str">
        <v>3.725</v>
      </c>
      <c r="AS22" t="str">
        <v>11:38:33</v>
      </c>
      <c r="AT22" t="str">
        <v>2025-04-01</v>
      </c>
      <c r="AU22" t="str">
        <v>-0.23</v>
      </c>
      <c r="AV22" t="str">
        <v>1</v>
      </c>
      <c r="AW22" t="str">
        <v>0.001</v>
      </c>
      <c r="AX22" t="str">
        <v>-0.003</v>
      </c>
      <c r="AY22" t="str">
        <v>-9999.000</v>
      </c>
      <c r="AZ22" t="str">
        <v>0.076</v>
      </c>
      <c r="BA22" t="str">
        <v>0.257</v>
      </c>
      <c r="BB22" t="str">
        <v>-9999.000</v>
      </c>
      <c r="BC22" t="str">
        <v>1</v>
      </c>
      <c r="BD22" t="str">
        <v>150</v>
      </c>
      <c r="BE22" t="str">
        <v>0.005</v>
      </c>
      <c r="BF22" t="str">
        <v>2.000000</v>
      </c>
      <c r="BG22" t="str">
        <v>0.165850</v>
      </c>
      <c r="BH22" t="str">
        <v>0.000000</v>
      </c>
      <c r="BI22" t="str">
        <v>0.029230</v>
      </c>
      <c r="BJ22" t="str">
        <v>0.000000</v>
      </c>
      <c r="BK22" t="str">
        <v>0.000000</v>
      </c>
      <c r="BL22" t="str">
        <v>-0.000068</v>
      </c>
      <c r="BM22" t="str">
        <v>standard</v>
      </c>
      <c r="BN22" t="str">
        <v>0</v>
      </c>
      <c r="BO22" t="str">
        <v>rectangular</v>
      </c>
      <c r="BP22" t="str">
        <v>7000</v>
      </c>
      <c r="BQ22" t="str">
        <v>500</v>
      </c>
      <c r="BR22" t="str">
        <v>-9999.000000</v>
      </c>
      <c r="BS22" t="str">
        <v>-9999.000000</v>
      </c>
      <c r="BT22" t="str">
        <v>55537</v>
      </c>
      <c r="BU22" t="str">
        <v>55537</v>
      </c>
      <c r="BV22" t="str">
        <v>55537</v>
      </c>
      <c r="BW22" t="str">
        <v>0.000000</v>
      </c>
      <c r="BX22" t="str">
        <v>-9999</v>
      </c>
      <c r="BY22" t="str">
        <v>0.000000</v>
      </c>
      <c r="BZ22" t="str">
        <v>0.000000</v>
      </c>
      <c r="CA22" t="str">
        <v>0.000000</v>
      </c>
      <c r="CB22" t="str">
        <v>0.000000</v>
      </c>
      <c r="CC22" t="str">
        <v>2.490635</v>
      </c>
      <c r="CD22" t="str">
        <v>2.447228</v>
      </c>
      <c r="CE22" t="str">
        <v>1.640797</v>
      </c>
      <c r="CF22" t="str">
        <v>0.929997</v>
      </c>
      <c r="CG22" t="str">
        <v>0.263358</v>
      </c>
      <c r="CH22" t="str">
        <v>-0.037296</v>
      </c>
      <c r="CI22" t="str">
        <v>0.277727</v>
      </c>
      <c r="CJ22" t="str">
        <v>0.139523</v>
      </c>
      <c r="CK22" t="str">
        <v>63.075542</v>
      </c>
      <c r="CL22" t="str">
        <v>0.000595</v>
      </c>
      <c r="CM22" t="str">
        <v>2.430518</v>
      </c>
      <c r="CN22" t="str">
        <v>-0.000037</v>
      </c>
      <c r="CO22" t="str">
        <v>1.000000</v>
      </c>
      <c r="CP22" t="str">
        <v>2.388568</v>
      </c>
      <c r="CQ22" t="str">
        <v>-0.000057</v>
      </c>
      <c r="CR22" t="str">
        <v>1.000000</v>
      </c>
      <c r="CS22" t="str">
        <v>0.600682</v>
      </c>
      <c r="CT22" t="str">
        <v>0.601076</v>
      </c>
      <c r="CU22" t="str">
        <v>0.107450</v>
      </c>
      <c r="CV22" t="str">
        <v>0.000000</v>
      </c>
      <c r="CW22" t="str">
        <v>PSF-00315_20250401114457_b56</v>
      </c>
      <c r="CX22" t="str">
        <v>PFA-00343</v>
      </c>
      <c r="CY22" t="str">
        <v>PSA-00355</v>
      </c>
      <c r="CZ22" t="str">
        <v>PSF-00315</v>
      </c>
      <c r="DA22" t="str">
        <v>RHS-00141</v>
      </c>
      <c r="DB22" t="str">
        <v>3.0.0</v>
      </c>
      <c r="DC22" t="str">
        <v>2025-04-01T16:08:21.423Z</v>
      </c>
    </row>
    <row r="23">
      <c r="A23" t="str">
        <v>20</v>
      </c>
      <c r="B23" t="str">
        <v>11:45:26</v>
      </c>
      <c r="C23" t="str">
        <v>2025-04-01</v>
      </c>
      <c r="D23" t="str">
        <v>Wicking CP IA</v>
      </c>
      <c r="E23" t="str">
        <v>M Plunkert</v>
      </c>
      <c r="F23" t="str">
        <v/>
      </c>
      <c r="G23" t="str">
        <v>002</v>
      </c>
      <c r="H23" t="str">
        <v>005</v>
      </c>
      <c r="I23" t="str">
        <v>salt</v>
      </c>
      <c r="J23" t="str">
        <f>1/((1/L23)-(1/K23))</f>
        <v>0.333549</v>
      </c>
      <c r="K23" t="str">
        <f>BH23+(BI23*AN23)+(BJ23*AN23*POWER(V23,2))+(BK23*AN23*V23)+(BL23*POWER(AN23,2))</f>
        <v>2.919084</v>
      </c>
      <c r="L23" t="str">
        <f>((M23/1000)*(1000-((T23+S23)/2)))/(T23-S23)</f>
        <v>0.299344</v>
      </c>
      <c r="M23" t="str">
        <f>(AN23*(S23-R23))/(100*U23*(1000-S23))*1000</f>
        <v>5.151160</v>
      </c>
      <c r="N23" t="str">
        <v>1.228645</v>
      </c>
      <c r="O23" t="str">
        <v>1.132043</v>
      </c>
      <c r="P23" t="str">
        <f>0.61365*EXP((17.502*AL23)/(240.97+AL23))</f>
        <v>2.904665</v>
      </c>
      <c r="Q23" t="str">
        <f>P23-N23</f>
        <v>1.676020</v>
      </c>
      <c r="R23" t="str">
        <v>11.381494</v>
      </c>
      <c r="S23" t="str">
        <v>12.352720</v>
      </c>
      <c r="T23" t="str">
        <f>(P23/AM23)*1000</f>
        <v>29.203320</v>
      </c>
      <c r="U23" t="str">
        <f>V23*BG23</f>
        <v>0.298530</v>
      </c>
      <c r="V23" t="str">
        <v>1.800000</v>
      </c>
      <c r="W23" t="str">
        <v>PSF-00315_20250401114526_701</v>
      </c>
      <c r="X23" t="str">
        <v>0.000000</v>
      </c>
      <c r="Y23" t="str">
        <v>0.000000</v>
      </c>
      <c r="Z23" t="str">
        <v>0.000000</v>
      </c>
      <c r="AA23" t="str">
        <v>78.742859</v>
      </c>
      <c r="AB23" t="str">
        <v>261.500000</v>
      </c>
      <c r="AC23" t="str">
        <v>0.698880</v>
      </c>
      <c r="AD23" t="str">
        <v>0.5</v>
      </c>
      <c r="AE23" t="str">
        <v>0.80</v>
      </c>
      <c r="AF23" t="str">
        <f>AC23*AD23*AE23*AQ23</f>
        <v>6.007803</v>
      </c>
      <c r="AG23" t="str">
        <v>1.000000</v>
      </c>
      <c r="AH23" t="str">
        <v>36.67</v>
      </c>
      <c r="AI23" t="str">
        <v>33.79</v>
      </c>
      <c r="AJ23" t="str">
        <v>25.88</v>
      </c>
      <c r="AK23" t="str">
        <v>23.49</v>
      </c>
      <c r="AL23" t="str">
        <f>(AK23-AJ23)*(AJ23*0+0)+AK23</f>
        <v>23.49</v>
      </c>
      <c r="AM23" t="str">
        <v>99.46</v>
      </c>
      <c r="AN23" t="str">
        <v>156.4</v>
      </c>
      <c r="AO23" t="str">
        <v>156.6</v>
      </c>
      <c r="AP23" t="str">
        <v>-0.1</v>
      </c>
      <c r="AQ23" t="str">
        <v>21</v>
      </c>
      <c r="AR23" t="str">
        <v>3.724</v>
      </c>
      <c r="AS23" t="str">
        <v>11:38:33</v>
      </c>
      <c r="AT23" t="str">
        <v>2025-04-01</v>
      </c>
      <c r="AU23" t="str">
        <v>-0.23</v>
      </c>
      <c r="AV23" t="str">
        <v>1</v>
      </c>
      <c r="AW23" t="str">
        <v>-0.002</v>
      </c>
      <c r="AX23" t="str">
        <v>0.003</v>
      </c>
      <c r="AY23" t="str">
        <v>0.010</v>
      </c>
      <c r="AZ23" t="str">
        <v>0.069</v>
      </c>
      <c r="BA23" t="str">
        <v>0.030</v>
      </c>
      <c r="BB23" t="str">
        <v>-0.110</v>
      </c>
      <c r="BC23" t="str">
        <v>1</v>
      </c>
      <c r="BD23" t="str">
        <v>150</v>
      </c>
      <c r="BE23" t="str">
        <v>0.005</v>
      </c>
      <c r="BF23" t="str">
        <v>2.000000</v>
      </c>
      <c r="BG23" t="str">
        <v>0.165850</v>
      </c>
      <c r="BH23" t="str">
        <v>0.000000</v>
      </c>
      <c r="BI23" t="str">
        <v>0.029230</v>
      </c>
      <c r="BJ23" t="str">
        <v>0.000000</v>
      </c>
      <c r="BK23" t="str">
        <v>0.000000</v>
      </c>
      <c r="BL23" t="str">
        <v>-0.000068</v>
      </c>
      <c r="BM23" t="str">
        <v>standard</v>
      </c>
      <c r="BN23" t="str">
        <v>0</v>
      </c>
      <c r="BO23" t="str">
        <v>rectangular</v>
      </c>
      <c r="BP23" t="str">
        <v>7000</v>
      </c>
      <c r="BQ23" t="str">
        <v>500</v>
      </c>
      <c r="BR23" t="str">
        <v>-9999.000000</v>
      </c>
      <c r="BS23" t="str">
        <v>-9999.000000</v>
      </c>
      <c r="BT23" t="str">
        <v>55537</v>
      </c>
      <c r="BU23" t="str">
        <v>55537</v>
      </c>
      <c r="BV23" t="str">
        <v>55537</v>
      </c>
      <c r="BW23" t="str">
        <v>0.000000</v>
      </c>
      <c r="BX23" t="str">
        <v>-9999</v>
      </c>
      <c r="BY23" t="str">
        <v>0.000000</v>
      </c>
      <c r="BZ23" t="str">
        <v>0.000000</v>
      </c>
      <c r="CA23" t="str">
        <v>0.000000</v>
      </c>
      <c r="CB23" t="str">
        <v>0.000000</v>
      </c>
      <c r="CC23" t="str">
        <v>2.492470</v>
      </c>
      <c r="CD23" t="str">
        <v>2.451445</v>
      </c>
      <c r="CE23" t="str">
        <v>1.641859</v>
      </c>
      <c r="CF23" t="str">
        <v>0.929841</v>
      </c>
      <c r="CG23" t="str">
        <v>0.263328</v>
      </c>
      <c r="CH23" t="str">
        <v>-0.029069</v>
      </c>
      <c r="CI23" t="str">
        <v>0.279877</v>
      </c>
      <c r="CJ23" t="str">
        <v>0.127581</v>
      </c>
      <c r="CK23" t="str">
        <v>78.742859</v>
      </c>
      <c r="CL23" t="str">
        <v>0.000605</v>
      </c>
      <c r="CM23" t="str">
        <v>2.430518</v>
      </c>
      <c r="CN23" t="str">
        <v>-0.000037</v>
      </c>
      <c r="CO23" t="str">
        <v>1.000000</v>
      </c>
      <c r="CP23" t="str">
        <v>2.388568</v>
      </c>
      <c r="CQ23" t="str">
        <v>-0.000057</v>
      </c>
      <c r="CR23" t="str">
        <v>1.000000</v>
      </c>
      <c r="CS23" t="str">
        <v>0.600682</v>
      </c>
      <c r="CT23" t="str">
        <v>0.601076</v>
      </c>
      <c r="CU23" t="str">
        <v>0.107450</v>
      </c>
      <c r="CV23" t="str">
        <v>0.000000</v>
      </c>
      <c r="CW23" t="str">
        <v>PSF-00315_20250401114526_701</v>
      </c>
      <c r="CX23" t="str">
        <v>PFA-00343</v>
      </c>
      <c r="CY23" t="str">
        <v>PSA-00355</v>
      </c>
      <c r="CZ23" t="str">
        <v>PSF-00315</v>
      </c>
      <c r="DA23" t="str">
        <v>RHS-00141</v>
      </c>
      <c r="DB23" t="str">
        <v>3.0.0</v>
      </c>
      <c r="DC23" t="str">
        <v>2025-04-01T16:08:21.423Z</v>
      </c>
    </row>
    <row r="24">
      <c r="A24" t="str">
        <v>21</v>
      </c>
      <c r="B24" t="str">
        <v>11:46:15</v>
      </c>
      <c r="C24" t="str">
        <v>2025-04-01</v>
      </c>
      <c r="D24" t="str">
        <v>Wicking CP IA</v>
      </c>
      <c r="E24" t="str">
        <v>M Plunkert</v>
      </c>
      <c r="F24" t="str">
        <v/>
      </c>
      <c r="G24" t="str">
        <v>007</v>
      </c>
      <c r="H24" t="str">
        <v>004</v>
      </c>
      <c r="I24" t="str">
        <v>salt</v>
      </c>
      <c r="J24" t="str">
        <f>1/((1/L24)-(1/K24))</f>
        <v>0.371578</v>
      </c>
      <c r="K24" t="str">
        <f>BH24+(BI24*AN24)+(BJ24*AN24*POWER(V24,2))+(BK24*AN24*V24)+(BL24*POWER(AN24,2))</f>
        <v>2.917853</v>
      </c>
      <c r="L24" t="str">
        <f>((M24/1000)*(1000-((T24+S24)/2)))/(T24-S24)</f>
        <v>0.329604</v>
      </c>
      <c r="M24" t="str">
        <f>(AN24*(S24-R24))/(100*U24*(1000-S24))*1000</f>
        <v>5.549060</v>
      </c>
      <c r="N24" t="str">
        <v>1.253299</v>
      </c>
      <c r="O24" t="str">
        <v>1.149162</v>
      </c>
      <c r="P24" t="str">
        <f>0.61365*EXP((17.502*AL24)/(240.97+AL24))</f>
        <v>2.892902</v>
      </c>
      <c r="Q24" t="str">
        <f>P24-N24</f>
        <v>1.639603</v>
      </c>
      <c r="R24" t="str">
        <v>11.553718</v>
      </c>
      <c r="S24" t="str">
        <v>12.600719</v>
      </c>
      <c r="T24" t="str">
        <f>(P24/AM24)*1000</f>
        <v>29.085354</v>
      </c>
      <c r="U24" t="str">
        <f>V24*BG24</f>
        <v>0.298530</v>
      </c>
      <c r="V24" t="str">
        <v>1.800000</v>
      </c>
      <c r="W24" t="str">
        <v>PSF-00315_20250401114615_70a</v>
      </c>
      <c r="X24" t="str">
        <v>0.000000</v>
      </c>
      <c r="Y24" t="str">
        <v>0.000000</v>
      </c>
      <c r="Z24" t="str">
        <v>0.000000</v>
      </c>
      <c r="AA24" t="str">
        <v>73.541878</v>
      </c>
      <c r="AB24" t="str">
        <v>249.107117</v>
      </c>
      <c r="AC24" t="str">
        <v>0.704778</v>
      </c>
      <c r="AD24" t="str">
        <v>0.5</v>
      </c>
      <c r="AE24" t="str">
        <v>0.80</v>
      </c>
      <c r="AF24" t="str">
        <f>AC24*AD24*AE24*AQ24</f>
        <v>3.769359</v>
      </c>
      <c r="AG24" t="str">
        <v>1.000000</v>
      </c>
      <c r="AH24" t="str">
        <v>37.35</v>
      </c>
      <c r="AI24" t="str">
        <v>34.25</v>
      </c>
      <c r="AJ24" t="str">
        <v>25.90</v>
      </c>
      <c r="AK24" t="str">
        <v>23.42</v>
      </c>
      <c r="AL24" t="str">
        <f>(AK24-AJ24)*(AJ24*0+0)+AK24</f>
        <v>23.42</v>
      </c>
      <c r="AM24" t="str">
        <v>99.46</v>
      </c>
      <c r="AN24" t="str">
        <v>156.2</v>
      </c>
      <c r="AO24" t="str">
        <v>155.7</v>
      </c>
      <c r="AP24" t="str">
        <v>0.3</v>
      </c>
      <c r="AQ24" t="str">
        <v>13</v>
      </c>
      <c r="AR24" t="str">
        <v>3.723</v>
      </c>
      <c r="AS24" t="str">
        <v>11:38:33</v>
      </c>
      <c r="AT24" t="str">
        <v>2025-04-01</v>
      </c>
      <c r="AU24" t="str">
        <v>-0.23</v>
      </c>
      <c r="AV24" t="str">
        <v>1</v>
      </c>
      <c r="AW24" t="str">
        <v>0.006</v>
      </c>
      <c r="AX24" t="str">
        <v>0.004</v>
      </c>
      <c r="AY24" t="str">
        <v>-0.029</v>
      </c>
      <c r="AZ24" t="str">
        <v>-0.044</v>
      </c>
      <c r="BA24" t="str">
        <v>-0.118</v>
      </c>
      <c r="BB24" t="str">
        <v>-0.184</v>
      </c>
      <c r="BC24" t="str">
        <v>1</v>
      </c>
      <c r="BD24" t="str">
        <v>150</v>
      </c>
      <c r="BE24" t="str">
        <v>0.005</v>
      </c>
      <c r="BF24" t="str">
        <v>2.000000</v>
      </c>
      <c r="BG24" t="str">
        <v>0.165850</v>
      </c>
      <c r="BH24" t="str">
        <v>0.000000</v>
      </c>
      <c r="BI24" t="str">
        <v>0.029230</v>
      </c>
      <c r="BJ24" t="str">
        <v>0.000000</v>
      </c>
      <c r="BK24" t="str">
        <v>0.000000</v>
      </c>
      <c r="BL24" t="str">
        <v>-0.000068</v>
      </c>
      <c r="BM24" t="str">
        <v>standard</v>
      </c>
      <c r="BN24" t="str">
        <v>0</v>
      </c>
      <c r="BO24" t="str">
        <v>rectangular</v>
      </c>
      <c r="BP24" t="str">
        <v>7000</v>
      </c>
      <c r="BQ24" t="str">
        <v>500</v>
      </c>
      <c r="BR24" t="str">
        <v>-9999.000000</v>
      </c>
      <c r="BS24" t="str">
        <v>-9999.000000</v>
      </c>
      <c r="BT24" t="str">
        <v>55537</v>
      </c>
      <c r="BU24" t="str">
        <v>55537</v>
      </c>
      <c r="BV24" t="str">
        <v>55537</v>
      </c>
      <c r="BW24" t="str">
        <v>0.000000</v>
      </c>
      <c r="BX24" t="str">
        <v>-9999</v>
      </c>
      <c r="BY24" t="str">
        <v>0.000000</v>
      </c>
      <c r="BZ24" t="str">
        <v>0.000000</v>
      </c>
      <c r="CA24" t="str">
        <v>0.000000</v>
      </c>
      <c r="CB24" t="str">
        <v>0.000000</v>
      </c>
      <c r="CC24" t="str">
        <v>2.493198</v>
      </c>
      <c r="CD24" t="str">
        <v>2.452458</v>
      </c>
      <c r="CE24" t="str">
        <v>1.640568</v>
      </c>
      <c r="CF24" t="str">
        <v>0.927607</v>
      </c>
      <c r="CG24" t="str">
        <v>0.263078</v>
      </c>
      <c r="CH24" t="str">
        <v>-0.030145</v>
      </c>
      <c r="CI24" t="str">
        <v>0.283601</v>
      </c>
      <c r="CJ24" t="str">
        <v>0.119975</v>
      </c>
      <c r="CK24" t="str">
        <v>73.541878</v>
      </c>
      <c r="CL24" t="str">
        <v>0.000593</v>
      </c>
      <c r="CM24" t="str">
        <v>2.430518</v>
      </c>
      <c r="CN24" t="str">
        <v>-0.000037</v>
      </c>
      <c r="CO24" t="str">
        <v>1.000000</v>
      </c>
      <c r="CP24" t="str">
        <v>2.388568</v>
      </c>
      <c r="CQ24" t="str">
        <v>-0.000057</v>
      </c>
      <c r="CR24" t="str">
        <v>1.000000</v>
      </c>
      <c r="CS24" t="str">
        <v>0.600682</v>
      </c>
      <c r="CT24" t="str">
        <v>0.601076</v>
      </c>
      <c r="CU24" t="str">
        <v>0.107450</v>
      </c>
      <c r="CV24" t="str">
        <v>0.000000</v>
      </c>
      <c r="CW24" t="str">
        <v>PSF-00315_20250401114615_70a</v>
      </c>
      <c r="CX24" t="str">
        <v>PFA-00343</v>
      </c>
      <c r="CY24" t="str">
        <v>PSA-00355</v>
      </c>
      <c r="CZ24" t="str">
        <v>PSF-00315</v>
      </c>
      <c r="DA24" t="str">
        <v>RHS-00141</v>
      </c>
      <c r="DB24" t="str">
        <v>3.0.0</v>
      </c>
      <c r="DC24" t="str">
        <v>2025-04-01T16:08:21.423Z</v>
      </c>
    </row>
    <row r="25">
      <c r="A25" t="str">
        <v>22</v>
      </c>
      <c r="B25" t="str">
        <v>11:46:47</v>
      </c>
      <c r="C25" t="str">
        <v>2025-04-01</v>
      </c>
      <c r="D25" t="str">
        <v>Wicking CP IA</v>
      </c>
      <c r="E25" t="str">
        <v>M Plunkert</v>
      </c>
      <c r="F25" t="str">
        <v/>
      </c>
      <c r="G25" t="str">
        <v>007</v>
      </c>
      <c r="H25" t="str">
        <v>005</v>
      </c>
      <c r="I25" t="str">
        <v>salt</v>
      </c>
      <c r="J25" t="str">
        <f>1/((1/L25)-(1/K25))</f>
        <v>0.278289</v>
      </c>
      <c r="K25" t="str">
        <f>BH25+(BI25*AN25)+(BJ25*AN25*POWER(V25,2))+(BK25*AN25*V25)+(BL25*POWER(AN25,2))</f>
        <v>2.918872</v>
      </c>
      <c r="L25" t="str">
        <f>((M25/1000)*(1000-((T25+S25)/2)))/(T25-S25)</f>
        <v>0.254066</v>
      </c>
      <c r="M25" t="str">
        <f>(AN25*(S25-R25))/(100*U25*(1000-S25))*1000</f>
        <v>4.301677</v>
      </c>
      <c r="N25" t="str">
        <v>1.194486</v>
      </c>
      <c r="O25" t="str">
        <v>1.113780</v>
      </c>
      <c r="P25" t="str">
        <f>0.61365*EXP((17.502*AL25)/(240.97+AL25))</f>
        <v>2.844207</v>
      </c>
      <c r="Q25" t="str">
        <f>P25-N25</f>
        <v>1.649721</v>
      </c>
      <c r="R25" t="str">
        <v>11.198807</v>
      </c>
      <c r="S25" t="str">
        <v>12.010283</v>
      </c>
      <c r="T25" t="str">
        <f>(P25/AM25)*1000</f>
        <v>28.597855</v>
      </c>
      <c r="U25" t="str">
        <f>V25*BG25</f>
        <v>0.298530</v>
      </c>
      <c r="V25" t="str">
        <v>1.800000</v>
      </c>
      <c r="W25" t="str">
        <v>PSF-00315_20250401114647_602</v>
      </c>
      <c r="X25" t="str">
        <v>0.000000</v>
      </c>
      <c r="Y25" t="str">
        <v>0.000000</v>
      </c>
      <c r="Z25" t="str">
        <v>0.000000</v>
      </c>
      <c r="AA25" t="str">
        <v>65.067528</v>
      </c>
      <c r="AB25" t="str">
        <v>237.319702</v>
      </c>
      <c r="AC25" t="str">
        <v>0.725823</v>
      </c>
      <c r="AD25" t="str">
        <v>0.5</v>
      </c>
      <c r="AE25" t="str">
        <v>0.80</v>
      </c>
      <c r="AF25" t="str">
        <f>AC25*AD25*AE25*AQ25</f>
        <v>8.228921</v>
      </c>
      <c r="AG25" t="str">
        <v>1.000000</v>
      </c>
      <c r="AH25" t="str">
        <v>35.57</v>
      </c>
      <c r="AI25" t="str">
        <v>33.17</v>
      </c>
      <c r="AJ25" t="str">
        <v>25.92</v>
      </c>
      <c r="AK25" t="str">
        <v>23.14</v>
      </c>
      <c r="AL25" t="str">
        <f>(AK25-AJ25)*(AJ25*0+0)+AK25</f>
        <v>23.14</v>
      </c>
      <c r="AM25" t="str">
        <v>99.46</v>
      </c>
      <c r="AN25" t="str">
        <v>156.4</v>
      </c>
      <c r="AO25" t="str">
        <v>155.7</v>
      </c>
      <c r="AP25" t="str">
        <v>0.4</v>
      </c>
      <c r="AQ25" t="str">
        <v>28</v>
      </c>
      <c r="AR25" t="str">
        <v>3.722</v>
      </c>
      <c r="AS25" t="str">
        <v>11:38:33</v>
      </c>
      <c r="AT25" t="str">
        <v>2025-04-01</v>
      </c>
      <c r="AU25" t="str">
        <v>-0.23</v>
      </c>
      <c r="AV25" t="str">
        <v>1</v>
      </c>
      <c r="AW25" t="str">
        <v>-0.004</v>
      </c>
      <c r="AX25" t="str">
        <v>-0.003</v>
      </c>
      <c r="AY25" t="str">
        <v>0.007</v>
      </c>
      <c r="AZ25" t="str">
        <v>-0.008</v>
      </c>
      <c r="BA25" t="str">
        <v>-0.051</v>
      </c>
      <c r="BB25" t="str">
        <v>0.215</v>
      </c>
      <c r="BC25" t="str">
        <v>1</v>
      </c>
      <c r="BD25" t="str">
        <v>150</v>
      </c>
      <c r="BE25" t="str">
        <v>0.005</v>
      </c>
      <c r="BF25" t="str">
        <v>2.000000</v>
      </c>
      <c r="BG25" t="str">
        <v>0.165850</v>
      </c>
      <c r="BH25" t="str">
        <v>0.000000</v>
      </c>
      <c r="BI25" t="str">
        <v>0.029230</v>
      </c>
      <c r="BJ25" t="str">
        <v>0.000000</v>
      </c>
      <c r="BK25" t="str">
        <v>0.000000</v>
      </c>
      <c r="BL25" t="str">
        <v>-0.000068</v>
      </c>
      <c r="BM25" t="str">
        <v>standard</v>
      </c>
      <c r="BN25" t="str">
        <v>0</v>
      </c>
      <c r="BO25" t="str">
        <v>rectangular</v>
      </c>
      <c r="BP25" t="str">
        <v>7000</v>
      </c>
      <c r="BQ25" t="str">
        <v>500</v>
      </c>
      <c r="BR25" t="str">
        <v>-9999.000000</v>
      </c>
      <c r="BS25" t="str">
        <v>-9999.000000</v>
      </c>
      <c r="BT25" t="str">
        <v>55537</v>
      </c>
      <c r="BU25" t="str">
        <v>55537</v>
      </c>
      <c r="BV25" t="str">
        <v>55537</v>
      </c>
      <c r="BW25" t="str">
        <v>0.000000</v>
      </c>
      <c r="BX25" t="str">
        <v>-9999</v>
      </c>
      <c r="BY25" t="str">
        <v>0.000000</v>
      </c>
      <c r="BZ25" t="str">
        <v>0.000000</v>
      </c>
      <c r="CA25" t="str">
        <v>0.000000</v>
      </c>
      <c r="CB25" t="str">
        <v>0.000000</v>
      </c>
      <c r="CC25" t="str">
        <v>2.491481</v>
      </c>
      <c r="CD25" t="str">
        <v>2.449795</v>
      </c>
      <c r="CE25" t="str">
        <v>1.641636</v>
      </c>
      <c r="CF25" t="str">
        <v>0.927658</v>
      </c>
      <c r="CG25" t="str">
        <v>0.262942</v>
      </c>
      <c r="CH25" t="str">
        <v>-0.033580</v>
      </c>
      <c r="CI25" t="str">
        <v>0.286028</v>
      </c>
      <c r="CJ25" t="str">
        <v>0.134000</v>
      </c>
      <c r="CK25" t="str">
        <v>65.067528</v>
      </c>
      <c r="CL25" t="str">
        <v>0.000594</v>
      </c>
      <c r="CM25" t="str">
        <v>2.430518</v>
      </c>
      <c r="CN25" t="str">
        <v>-0.000037</v>
      </c>
      <c r="CO25" t="str">
        <v>1.000000</v>
      </c>
      <c r="CP25" t="str">
        <v>2.388568</v>
      </c>
      <c r="CQ25" t="str">
        <v>-0.000057</v>
      </c>
      <c r="CR25" t="str">
        <v>1.000000</v>
      </c>
      <c r="CS25" t="str">
        <v>0.600682</v>
      </c>
      <c r="CT25" t="str">
        <v>0.601076</v>
      </c>
      <c r="CU25" t="str">
        <v>0.107450</v>
      </c>
      <c r="CV25" t="str">
        <v>0.000000</v>
      </c>
      <c r="CW25" t="str">
        <v>PSF-00315_20250401114647_602</v>
      </c>
      <c r="CX25" t="str">
        <v>PFA-00343</v>
      </c>
      <c r="CY25" t="str">
        <v>PSA-00355</v>
      </c>
      <c r="CZ25" t="str">
        <v>PSF-00315</v>
      </c>
      <c r="DA25" t="str">
        <v>RHS-00141</v>
      </c>
      <c r="DB25" t="str">
        <v>3.0.0</v>
      </c>
      <c r="DC25" t="str">
        <v>2025-04-01T16:08:21.423Z</v>
      </c>
    </row>
    <row r="26">
      <c r="A26" t="str">
        <v>23</v>
      </c>
      <c r="B26" t="str">
        <v>11:48:08</v>
      </c>
      <c r="C26" t="str">
        <v>2025-04-01</v>
      </c>
      <c r="D26" t="str">
        <v>Wicking CP IA</v>
      </c>
      <c r="E26" t="str">
        <v>M Plunkert</v>
      </c>
      <c r="F26" t="str">
        <v/>
      </c>
      <c r="G26" t="str">
        <v>007</v>
      </c>
      <c r="H26" t="str">
        <v>005</v>
      </c>
      <c r="I26" t="str">
        <v>salt</v>
      </c>
      <c r="J26" t="str">
        <f>1/((1/L26)-(1/K26))</f>
        <v>0.296736</v>
      </c>
      <c r="K26" t="str">
        <f>BH26+(BI26*AN26)+(BJ26*AN26*POWER(V26,2))+(BK26*AN26*V26)+(BL26*POWER(AN26,2))</f>
        <v>2.918107</v>
      </c>
      <c r="L26" t="str">
        <f>((M26/1000)*(1000-((T26+S26)/2)))/(T26-S26)</f>
        <v>0.269347</v>
      </c>
      <c r="M26" t="str">
        <f>(AN26*(S26-R26))/(100*U26*(1000-S26))*1000</f>
        <v>4.682619</v>
      </c>
      <c r="N26" t="str">
        <v>1.182924</v>
      </c>
      <c r="O26" t="str">
        <v>1.095017</v>
      </c>
      <c r="P26" t="str">
        <f>0.61365*EXP((17.502*AL26)/(240.97+AL26))</f>
        <v>2.876510</v>
      </c>
      <c r="Q26" t="str">
        <f>P26-N26</f>
        <v>1.693586</v>
      </c>
      <c r="R26" t="str">
        <v>11.011195</v>
      </c>
      <c r="S26" t="str">
        <v>11.895170</v>
      </c>
      <c r="T26" t="str">
        <f>(P26/AM26)*1000</f>
        <v>28.925421</v>
      </c>
      <c r="U26" t="str">
        <f>V26*BG26</f>
        <v>0.298530</v>
      </c>
      <c r="V26" t="str">
        <v>1.800000</v>
      </c>
      <c r="W26" t="str">
        <v>PSF-00315_20250401114808_fa8</v>
      </c>
      <c r="X26" t="str">
        <v>0.000000</v>
      </c>
      <c r="Y26" t="str">
        <v>0.000000</v>
      </c>
      <c r="Z26" t="str">
        <v>0.000000</v>
      </c>
      <c r="AA26" t="str">
        <v>46.797752</v>
      </c>
      <c r="AB26" t="str">
        <v>176.100967</v>
      </c>
      <c r="AC26" t="str">
        <v>0.734256</v>
      </c>
      <c r="AD26" t="str">
        <v>0.5</v>
      </c>
      <c r="AE26" t="str">
        <v>0.80</v>
      </c>
      <c r="AF26" t="str">
        <f>AC26*AD26*AE26*AQ26</f>
        <v>5.945803</v>
      </c>
      <c r="AG26" t="str">
        <v>1.000000</v>
      </c>
      <c r="AH26" t="str">
        <v>35.16</v>
      </c>
      <c r="AI26" t="str">
        <v>32.55</v>
      </c>
      <c r="AJ26" t="str">
        <v>25.95</v>
      </c>
      <c r="AK26" t="str">
        <v>23.33</v>
      </c>
      <c r="AL26" t="str">
        <f>(AK26-AJ26)*(AJ26*0+0)+AK26</f>
        <v>23.33</v>
      </c>
      <c r="AM26" t="str">
        <v>99.45</v>
      </c>
      <c r="AN26" t="str">
        <v>156.3</v>
      </c>
      <c r="AO26" t="str">
        <v>155.8</v>
      </c>
      <c r="AP26" t="str">
        <v>0.3</v>
      </c>
      <c r="AQ26" t="str">
        <v>20</v>
      </c>
      <c r="AR26" t="str">
        <v>3.721</v>
      </c>
      <c r="AS26" t="str">
        <v>11:38:33</v>
      </c>
      <c r="AT26" t="str">
        <v>2025-04-01</v>
      </c>
      <c r="AU26" t="str">
        <v>-0.23</v>
      </c>
      <c r="AV26" t="str">
        <v>1</v>
      </c>
      <c r="AW26" t="str">
        <v>0.003</v>
      </c>
      <c r="AX26" t="str">
        <v>0.002</v>
      </c>
      <c r="AY26" t="str">
        <v>-0.010</v>
      </c>
      <c r="AZ26" t="str">
        <v>2.927</v>
      </c>
      <c r="BA26" t="str">
        <v>2.150</v>
      </c>
      <c r="BB26" t="str">
        <v>-2.507</v>
      </c>
      <c r="BC26" t="str">
        <v>1</v>
      </c>
      <c r="BD26" t="str">
        <v>150</v>
      </c>
      <c r="BE26" t="str">
        <v>0.005</v>
      </c>
      <c r="BF26" t="str">
        <v>2.000000</v>
      </c>
      <c r="BG26" t="str">
        <v>0.165850</v>
      </c>
      <c r="BH26" t="str">
        <v>0.000000</v>
      </c>
      <c r="BI26" t="str">
        <v>0.029230</v>
      </c>
      <c r="BJ26" t="str">
        <v>0.000000</v>
      </c>
      <c r="BK26" t="str">
        <v>0.000000</v>
      </c>
      <c r="BL26" t="str">
        <v>-0.000068</v>
      </c>
      <c r="BM26" t="str">
        <v>standard</v>
      </c>
      <c r="BN26" t="str">
        <v>0</v>
      </c>
      <c r="BO26" t="str">
        <v>rectangular</v>
      </c>
      <c r="BP26" t="str">
        <v>7000</v>
      </c>
      <c r="BQ26" t="str">
        <v>500</v>
      </c>
      <c r="BR26" t="str">
        <v>-9999.000000</v>
      </c>
      <c r="BS26" t="str">
        <v>-9999.000000</v>
      </c>
      <c r="BT26" t="str">
        <v>55537</v>
      </c>
      <c r="BU26" t="str">
        <v>55537</v>
      </c>
      <c r="BV26" t="str">
        <v>55537</v>
      </c>
      <c r="BW26" t="str">
        <v>0.000000</v>
      </c>
      <c r="BX26" t="str">
        <v>-9999</v>
      </c>
      <c r="BY26" t="str">
        <v>0.000000</v>
      </c>
      <c r="BZ26" t="str">
        <v>0.000000</v>
      </c>
      <c r="CA26" t="str">
        <v>0.000000</v>
      </c>
      <c r="CB26" t="str">
        <v>0.000000</v>
      </c>
      <c r="CC26" t="str">
        <v>2.490478</v>
      </c>
      <c r="CD26" t="str">
        <v>2.449163</v>
      </c>
      <c r="CE26" t="str">
        <v>1.640834</v>
      </c>
      <c r="CF26" t="str">
        <v>0.927939</v>
      </c>
      <c r="CG26" t="str">
        <v>0.262584</v>
      </c>
      <c r="CH26" t="str">
        <v>-0.031816</v>
      </c>
      <c r="CI26" t="str">
        <v>0.292102</v>
      </c>
      <c r="CJ26" t="str">
        <v>0.126414</v>
      </c>
      <c r="CK26" t="str">
        <v>46.797752</v>
      </c>
      <c r="CL26" t="str">
        <v>0.000605</v>
      </c>
      <c r="CM26" t="str">
        <v>2.430518</v>
      </c>
      <c r="CN26" t="str">
        <v>-0.000037</v>
      </c>
      <c r="CO26" t="str">
        <v>1.000000</v>
      </c>
      <c r="CP26" t="str">
        <v>2.388568</v>
      </c>
      <c r="CQ26" t="str">
        <v>-0.000057</v>
      </c>
      <c r="CR26" t="str">
        <v>1.000000</v>
      </c>
      <c r="CS26" t="str">
        <v>0.600682</v>
      </c>
      <c r="CT26" t="str">
        <v>0.601076</v>
      </c>
      <c r="CU26" t="str">
        <v>0.107450</v>
      </c>
      <c r="CV26" t="str">
        <v>0.000000</v>
      </c>
      <c r="CW26" t="str">
        <v>PSF-00315_20250401114808_fa8</v>
      </c>
      <c r="CX26" t="str">
        <v>PFA-00343</v>
      </c>
      <c r="CY26" t="str">
        <v>PSA-00355</v>
      </c>
      <c r="CZ26" t="str">
        <v>PSF-00315</v>
      </c>
      <c r="DA26" t="str">
        <v>RHS-00141</v>
      </c>
      <c r="DB26" t="str">
        <v>3.0.0</v>
      </c>
      <c r="DC26" t="str">
        <v>2025-04-01T16:08:21.423Z</v>
      </c>
    </row>
    <row r="27">
      <c r="A27" t="str">
        <v>24</v>
      </c>
      <c r="B27" t="str">
        <v>11:48:31</v>
      </c>
      <c r="C27" t="str">
        <v>2025-04-01</v>
      </c>
      <c r="D27" t="str">
        <v>Wicking CP IA</v>
      </c>
      <c r="E27" t="str">
        <v>M Plunkert</v>
      </c>
      <c r="F27" t="str">
        <v/>
      </c>
      <c r="G27" t="str">
        <v>007</v>
      </c>
      <c r="H27" t="str">
        <v>004</v>
      </c>
      <c r="I27" t="str">
        <v>salt</v>
      </c>
      <c r="J27" t="str">
        <f>1/((1/L27)-(1/K27))</f>
        <v>0.320893</v>
      </c>
      <c r="K27" t="str">
        <f>BH27+(BI27*AN27)+(BJ27*AN27*POWER(V27,2))+(BK27*AN27*V27)+(BL27*POWER(AN27,2))</f>
        <v>2.917626</v>
      </c>
      <c r="L27" t="str">
        <f>((M27/1000)*(1000-((T27+S27)/2)))/(T27-S27)</f>
        <v>0.289097</v>
      </c>
      <c r="M27" t="str">
        <f>(AN27*(S27-R27))/(100*U27*(1000-S27))*1000</f>
        <v>4.351854</v>
      </c>
      <c r="N27" t="str">
        <v>1.197046</v>
      </c>
      <c r="O27" t="str">
        <v>1.115332</v>
      </c>
      <c r="P27" t="str">
        <f>0.61365*EXP((17.502*AL27)/(240.97+AL27))</f>
        <v>2.664893</v>
      </c>
      <c r="Q27" t="str">
        <f>P27-N27</f>
        <v>1.467847</v>
      </c>
      <c r="R27" t="str">
        <v>11.215992</v>
      </c>
      <c r="S27" t="str">
        <v>12.037719</v>
      </c>
      <c r="T27" t="str">
        <f>(P27/AM27)*1000</f>
        <v>26.798664</v>
      </c>
      <c r="U27" t="str">
        <f>V27*BG27</f>
        <v>0.298530</v>
      </c>
      <c r="V27" t="str">
        <v>1.800000</v>
      </c>
      <c r="W27" t="str">
        <v>PSF-00315_20250401114831_e36</v>
      </c>
      <c r="X27" t="str">
        <v>0.000000</v>
      </c>
      <c r="Y27" t="str">
        <v>0.000000</v>
      </c>
      <c r="Z27" t="str">
        <v>0.000000</v>
      </c>
      <c r="AA27" t="str">
        <v>75.830696</v>
      </c>
      <c r="AB27" t="str">
        <v>252.223846</v>
      </c>
      <c r="AC27" t="str">
        <v>0.699352</v>
      </c>
      <c r="AD27" t="str">
        <v>0.5</v>
      </c>
      <c r="AE27" t="str">
        <v>0.80</v>
      </c>
      <c r="AF27" t="str">
        <f>AC27*AD27*AE27*AQ27</f>
        <v>6.231757</v>
      </c>
      <c r="AG27" t="str">
        <v>1.000000</v>
      </c>
      <c r="AH27" t="str">
        <v>35.57</v>
      </c>
      <c r="AI27" t="str">
        <v>33.14</v>
      </c>
      <c r="AJ27" t="str">
        <v>25.96</v>
      </c>
      <c r="AK27" t="str">
        <v>22.07</v>
      </c>
      <c r="AL27" t="str">
        <f>(AK27-AJ27)*(AJ27*0+0)+AK27</f>
        <v>22.07</v>
      </c>
      <c r="AM27" t="str">
        <v>99.44</v>
      </c>
      <c r="AN27" t="str">
        <v>156.2</v>
      </c>
      <c r="AO27" t="str">
        <v>156.0</v>
      </c>
      <c r="AP27" t="str">
        <v>0.1</v>
      </c>
      <c r="AQ27" t="str">
        <v>22</v>
      </c>
      <c r="AR27" t="str">
        <v>3.720</v>
      </c>
      <c r="AS27" t="str">
        <v>11:38:33</v>
      </c>
      <c r="AT27" t="str">
        <v>2025-04-01</v>
      </c>
      <c r="AU27" t="str">
        <v>-0.23</v>
      </c>
      <c r="AV27" t="str">
        <v>1</v>
      </c>
      <c r="AW27" t="str">
        <v>0.014</v>
      </c>
      <c r="AX27" t="str">
        <v>-0.000</v>
      </c>
      <c r="AY27" t="str">
        <v>-9999.000</v>
      </c>
      <c r="AZ27" t="str">
        <v>-0.020</v>
      </c>
      <c r="BA27" t="str">
        <v>-0.103</v>
      </c>
      <c r="BB27" t="str">
        <v>-9999.000</v>
      </c>
      <c r="BC27" t="str">
        <v>1</v>
      </c>
      <c r="BD27" t="str">
        <v>150</v>
      </c>
      <c r="BE27" t="str">
        <v>0.005</v>
      </c>
      <c r="BF27" t="str">
        <v>2.000000</v>
      </c>
      <c r="BG27" t="str">
        <v>0.165850</v>
      </c>
      <c r="BH27" t="str">
        <v>0.000000</v>
      </c>
      <c r="BI27" t="str">
        <v>0.029230</v>
      </c>
      <c r="BJ27" t="str">
        <v>0.000000</v>
      </c>
      <c r="BK27" t="str">
        <v>0.000000</v>
      </c>
      <c r="BL27" t="str">
        <v>-0.000068</v>
      </c>
      <c r="BM27" t="str">
        <v>standard</v>
      </c>
      <c r="BN27" t="str">
        <v>0</v>
      </c>
      <c r="BO27" t="str">
        <v>rectangular</v>
      </c>
      <c r="BP27" t="str">
        <v>7000</v>
      </c>
      <c r="BQ27" t="str">
        <v>500</v>
      </c>
      <c r="BR27" t="str">
        <v>-9999.000000</v>
      </c>
      <c r="BS27" t="str">
        <v>-9999.000000</v>
      </c>
      <c r="BT27" t="str">
        <v>55537</v>
      </c>
      <c r="BU27" t="str">
        <v>55537</v>
      </c>
      <c r="BV27" t="str">
        <v>55537</v>
      </c>
      <c r="BW27" t="str">
        <v>0.000000</v>
      </c>
      <c r="BX27" t="str">
        <v>-9999</v>
      </c>
      <c r="BY27" t="str">
        <v>0.000000</v>
      </c>
      <c r="BZ27" t="str">
        <v>0.000000</v>
      </c>
      <c r="CA27" t="str">
        <v>0.000000</v>
      </c>
      <c r="CB27" t="str">
        <v>0.000000</v>
      </c>
      <c r="CC27" t="str">
        <v>2.491420</v>
      </c>
      <c r="CD27" t="str">
        <v>2.449772</v>
      </c>
      <c r="CE27" t="str">
        <v>1.640331</v>
      </c>
      <c r="CF27" t="str">
        <v>0.928298</v>
      </c>
      <c r="CG27" t="str">
        <v>0.262518</v>
      </c>
      <c r="CH27" t="str">
        <v>-0.046487</v>
      </c>
      <c r="CI27" t="str">
        <v>0.293762</v>
      </c>
      <c r="CJ27" t="str">
        <v>0.128318</v>
      </c>
      <c r="CK27" t="str">
        <v>75.830696</v>
      </c>
      <c r="CL27" t="str">
        <v>0.000602</v>
      </c>
      <c r="CM27" t="str">
        <v>2.430518</v>
      </c>
      <c r="CN27" t="str">
        <v>-0.000037</v>
      </c>
      <c r="CO27" t="str">
        <v>1.000000</v>
      </c>
      <c r="CP27" t="str">
        <v>2.388568</v>
      </c>
      <c r="CQ27" t="str">
        <v>-0.000057</v>
      </c>
      <c r="CR27" t="str">
        <v>1.000000</v>
      </c>
      <c r="CS27" t="str">
        <v>0.600682</v>
      </c>
      <c r="CT27" t="str">
        <v>0.601076</v>
      </c>
      <c r="CU27" t="str">
        <v>0.107450</v>
      </c>
      <c r="CV27" t="str">
        <v>0.000000</v>
      </c>
      <c r="CW27" t="str">
        <v>PSF-00315_20250401114831_e36</v>
      </c>
      <c r="CX27" t="str">
        <v>PFA-00343</v>
      </c>
      <c r="CY27" t="str">
        <v>PSA-00355</v>
      </c>
      <c r="CZ27" t="str">
        <v>PSF-00315</v>
      </c>
      <c r="DA27" t="str">
        <v>RHS-00141</v>
      </c>
      <c r="DB27" t="str">
        <v>3.0.0</v>
      </c>
      <c r="DC27" t="str">
        <v>2025-04-01T16:08:21.423Z</v>
      </c>
    </row>
    <row r="28">
      <c r="A28" t="str">
        <v>25</v>
      </c>
      <c r="B28" t="str">
        <v>11:49:08</v>
      </c>
      <c r="C28" t="str">
        <v>2025-04-01</v>
      </c>
      <c r="D28" t="str">
        <v>Wicking CP IA</v>
      </c>
      <c r="E28" t="str">
        <v>M Plunkert</v>
      </c>
      <c r="F28" t="str">
        <v/>
      </c>
      <c r="G28" t="str">
        <v>007</v>
      </c>
      <c r="H28" t="str">
        <v>002</v>
      </c>
      <c r="I28" t="str">
        <v>salt</v>
      </c>
      <c r="J28" t="str">
        <f>1/((1/L28)-(1/K28))</f>
        <v>0.348272</v>
      </c>
      <c r="K28" t="str">
        <f>BH28+(BI28*AN28)+(BJ28*AN28*POWER(V28,2))+(BK28*AN28*V28)+(BL28*POWER(AN28,2))</f>
        <v>2.918444</v>
      </c>
      <c r="L28" t="str">
        <f>((M28/1000)*(1000-((T28+S28)/2)))/(T28-S28)</f>
        <v>0.311142</v>
      </c>
      <c r="M28" t="str">
        <f>(AN28*(S28-R28))/(100*U28*(1000-S28))*1000</f>
        <v>5.321755</v>
      </c>
      <c r="N28" t="str">
        <v>1.258499</v>
      </c>
      <c r="O28" t="str">
        <v>1.158709</v>
      </c>
      <c r="P28" t="str">
        <f>0.61365*EXP((17.502*AL28)/(240.97+AL28))</f>
        <v>2.923432</v>
      </c>
      <c r="Q28" t="str">
        <f>P28-N28</f>
        <v>1.664933</v>
      </c>
      <c r="R28" t="str">
        <v>11.653165</v>
      </c>
      <c r="S28" t="str">
        <v>12.656754</v>
      </c>
      <c r="T28" t="str">
        <f>(P28/AM28)*1000</f>
        <v>29.401022</v>
      </c>
      <c r="U28" t="str">
        <f>V28*BG28</f>
        <v>0.298530</v>
      </c>
      <c r="V28" t="str">
        <v>1.800000</v>
      </c>
      <c r="W28" t="str">
        <v>PSF-00315_20250401114908_63b</v>
      </c>
      <c r="X28" t="str">
        <v>0.000000</v>
      </c>
      <c r="Y28" t="str">
        <v>0.000000</v>
      </c>
      <c r="Z28" t="str">
        <v>0.000000</v>
      </c>
      <c r="AA28" t="str">
        <v>87.484360</v>
      </c>
      <c r="AB28" t="str">
        <v>258.081085</v>
      </c>
      <c r="AC28" t="str">
        <v>0.661020</v>
      </c>
      <c r="AD28" t="str">
        <v>0.5</v>
      </c>
      <c r="AE28" t="str">
        <v>0.80</v>
      </c>
      <c r="AF28" t="str">
        <f>AC28*AD28*AE28*AQ28</f>
        <v>5.402724</v>
      </c>
      <c r="AG28" t="str">
        <v>1.000000</v>
      </c>
      <c r="AH28" t="str">
        <v>37.32</v>
      </c>
      <c r="AI28" t="str">
        <v>34.36</v>
      </c>
      <c r="AJ28" t="str">
        <v>25.99</v>
      </c>
      <c r="AK28" t="str">
        <v>23.60</v>
      </c>
      <c r="AL28" t="str">
        <f>(AK28-AJ28)*(AJ28*0+0)+AK28</f>
        <v>23.60</v>
      </c>
      <c r="AM28" t="str">
        <v>99.43</v>
      </c>
      <c r="AN28" t="str">
        <v>156.3</v>
      </c>
      <c r="AO28" t="str">
        <v>156.8</v>
      </c>
      <c r="AP28" t="str">
        <v>-0.3</v>
      </c>
      <c r="AQ28" t="str">
        <v>20</v>
      </c>
      <c r="AR28" t="str">
        <v>3.719</v>
      </c>
      <c r="AS28" t="str">
        <v>11:48:49</v>
      </c>
      <c r="AT28" t="str">
        <v>2025-04-01</v>
      </c>
      <c r="AU28" t="str">
        <v>-0.27</v>
      </c>
      <c r="AV28" t="str">
        <v>1</v>
      </c>
      <c r="AW28" t="str">
        <v>-0.009</v>
      </c>
      <c r="AX28" t="str">
        <v>0.001</v>
      </c>
      <c r="AY28" t="str">
        <v>-0.027</v>
      </c>
      <c r="AZ28" t="str">
        <v>-0.168</v>
      </c>
      <c r="BA28" t="str">
        <v>-0.131</v>
      </c>
      <c r="BB28" t="str">
        <v>-0.549</v>
      </c>
      <c r="BC28" t="str">
        <v>1</v>
      </c>
      <c r="BD28" t="str">
        <v>150</v>
      </c>
      <c r="BE28" t="str">
        <v>0.005</v>
      </c>
      <c r="BF28" t="str">
        <v>2.000000</v>
      </c>
      <c r="BG28" t="str">
        <v>0.165850</v>
      </c>
      <c r="BH28" t="str">
        <v>0.000000</v>
      </c>
      <c r="BI28" t="str">
        <v>0.029230</v>
      </c>
      <c r="BJ28" t="str">
        <v>0.000000</v>
      </c>
      <c r="BK28" t="str">
        <v>0.000000</v>
      </c>
      <c r="BL28" t="str">
        <v>-0.000068</v>
      </c>
      <c r="BM28" t="str">
        <v>standard</v>
      </c>
      <c r="BN28" t="str">
        <v>0</v>
      </c>
      <c r="BO28" t="str">
        <v>rectangular</v>
      </c>
      <c r="BP28" t="str">
        <v>7000</v>
      </c>
      <c r="BQ28" t="str">
        <v>500</v>
      </c>
      <c r="BR28" t="str">
        <v>-9999.000000</v>
      </c>
      <c r="BS28" t="str">
        <v>-9999.000000</v>
      </c>
      <c r="BT28" t="str">
        <v>55537</v>
      </c>
      <c r="BU28" t="str">
        <v>55537</v>
      </c>
      <c r="BV28" t="str">
        <v>55537</v>
      </c>
      <c r="BW28" t="str">
        <v>0.000000</v>
      </c>
      <c r="BX28" t="str">
        <v>-9999</v>
      </c>
      <c r="BY28" t="str">
        <v>0.000000</v>
      </c>
      <c r="BZ28" t="str">
        <v>0.000000</v>
      </c>
      <c r="CA28" t="str">
        <v>0.000000</v>
      </c>
      <c r="CB28" t="str">
        <v>0.000000</v>
      </c>
      <c r="CC28" t="str">
        <v>2.493361</v>
      </c>
      <c r="CD28" t="str">
        <v>2.452443</v>
      </c>
      <c r="CE28" t="str">
        <v>1.641188</v>
      </c>
      <c r="CF28" t="str">
        <v>0.930275</v>
      </c>
      <c r="CG28" t="str">
        <v>0.262201</v>
      </c>
      <c r="CH28" t="str">
        <v>-0.029127</v>
      </c>
      <c r="CI28" t="str">
        <v>0.296446</v>
      </c>
      <c r="CJ28" t="str">
        <v>0.126591</v>
      </c>
      <c r="CK28" t="str">
        <v>87.484360</v>
      </c>
      <c r="CL28" t="str">
        <v>0.000606</v>
      </c>
      <c r="CM28" t="str">
        <v>2.430518</v>
      </c>
      <c r="CN28" t="str">
        <v>-0.000037</v>
      </c>
      <c r="CO28" t="str">
        <v>1.000000</v>
      </c>
      <c r="CP28" t="str">
        <v>2.388568</v>
      </c>
      <c r="CQ28" t="str">
        <v>-0.000057</v>
      </c>
      <c r="CR28" t="str">
        <v>1.000000</v>
      </c>
      <c r="CS28" t="str">
        <v>0.600682</v>
      </c>
      <c r="CT28" t="str">
        <v>0.601076</v>
      </c>
      <c r="CU28" t="str">
        <v>0.107450</v>
      </c>
      <c r="CV28" t="str">
        <v>0.000000</v>
      </c>
      <c r="CW28" t="str">
        <v>PSF-00315_20250401114908_63b</v>
      </c>
      <c r="CX28" t="str">
        <v>PFA-00343</v>
      </c>
      <c r="CY28" t="str">
        <v>PSA-00355</v>
      </c>
      <c r="CZ28" t="str">
        <v>PSF-00315</v>
      </c>
      <c r="DA28" t="str">
        <v>RHS-00141</v>
      </c>
      <c r="DB28" t="str">
        <v>3.0.0</v>
      </c>
      <c r="DC28" t="str">
        <v>2025-04-01T16:08:21.423Z</v>
      </c>
    </row>
    <row r="29">
      <c r="A29" t="str">
        <v>26</v>
      </c>
      <c r="B29" t="str">
        <v>11:49:43</v>
      </c>
      <c r="C29" t="str">
        <v>2025-04-01</v>
      </c>
      <c r="D29" t="str">
        <v>Wicking CP IA</v>
      </c>
      <c r="E29" t="str">
        <v>M Plunkert</v>
      </c>
      <c r="F29" t="str">
        <v/>
      </c>
      <c r="G29" t="str">
        <v>007</v>
      </c>
      <c r="H29" t="str">
        <v>002</v>
      </c>
      <c r="I29" t="str">
        <v>salt</v>
      </c>
      <c r="J29" t="str">
        <f>1/((1/L29)-(1/K29))</f>
        <v>0.145291</v>
      </c>
      <c r="K29" t="str">
        <f>BH29+(BI29*AN29)+(BJ29*AN29*POWER(V29,2))+(BK29*AN29*V29)+(BL29*POWER(AN29,2))</f>
        <v>2.919678</v>
      </c>
      <c r="L29" t="str">
        <f>((M29/1000)*(1000-((T29+S29)/2)))/(T29-S29)</f>
        <v>0.138404</v>
      </c>
      <c r="M29" t="str">
        <f>(AN29*(S29-R29))/(100*U29*(1000-S29))*1000</f>
        <v>2.797096</v>
      </c>
      <c r="N29" t="str">
        <v>1.153674</v>
      </c>
      <c r="O29" t="str">
        <v>1.101222</v>
      </c>
      <c r="P29" t="str">
        <f>0.61365*EXP((17.502*AL29)/(240.97+AL29))</f>
        <v>3.119905</v>
      </c>
      <c r="Q29" t="str">
        <f>P29-N29</f>
        <v>1.966231</v>
      </c>
      <c r="R29" t="str">
        <v>11.075520</v>
      </c>
      <c r="S29" t="str">
        <v>11.603052</v>
      </c>
      <c r="T29" t="str">
        <f>(P29/AM29)*1000</f>
        <v>31.378382</v>
      </c>
      <c r="U29" t="str">
        <f>V29*BG29</f>
        <v>0.298530</v>
      </c>
      <c r="V29" t="str">
        <v>1.800000</v>
      </c>
      <c r="W29" t="str">
        <v>PSF-00315_20250401114943_df5</v>
      </c>
      <c r="X29" t="str">
        <v>0.000000</v>
      </c>
      <c r="Y29" t="str">
        <v>0.000000</v>
      </c>
      <c r="Z29" t="str">
        <v>0.000000</v>
      </c>
      <c r="AA29" t="str">
        <v>85.615753</v>
      </c>
      <c r="AB29" t="str">
        <v>252.121567</v>
      </c>
      <c r="AC29" t="str">
        <v>0.660419</v>
      </c>
      <c r="AD29" t="str">
        <v>0.5</v>
      </c>
      <c r="AE29" t="str">
        <v>0.80</v>
      </c>
      <c r="AF29" t="str">
        <f>AC29*AD29*AE29*AQ29</f>
        <v>6.148871</v>
      </c>
      <c r="AG29" t="str">
        <v>1.000000</v>
      </c>
      <c r="AH29" t="str">
        <v>34.18</v>
      </c>
      <c r="AI29" t="str">
        <v>32.62</v>
      </c>
      <c r="AJ29" t="str">
        <v>26.01</v>
      </c>
      <c r="AK29" t="str">
        <v>24.68</v>
      </c>
      <c r="AL29" t="str">
        <f>(AK29-AJ29)*(AJ29*0+0)+AK29</f>
        <v>24.68</v>
      </c>
      <c r="AM29" t="str">
        <v>99.43</v>
      </c>
      <c r="AN29" t="str">
        <v>156.5</v>
      </c>
      <c r="AO29" t="str">
        <v>156.7</v>
      </c>
      <c r="AP29" t="str">
        <v>-0.2</v>
      </c>
      <c r="AQ29" t="str">
        <v>23</v>
      </c>
      <c r="AR29" t="str">
        <v>3.719</v>
      </c>
      <c r="AS29" t="str">
        <v>11:48:49</v>
      </c>
      <c r="AT29" t="str">
        <v>2025-04-01</v>
      </c>
      <c r="AU29" t="str">
        <v>-0.27</v>
      </c>
      <c r="AV29" t="str">
        <v>1</v>
      </c>
      <c r="AW29" t="str">
        <v>-0.004</v>
      </c>
      <c r="AX29" t="str">
        <v>0.000</v>
      </c>
      <c r="AY29" t="str">
        <v>-9999.000</v>
      </c>
      <c r="AZ29" t="str">
        <v>0.102</v>
      </c>
      <c r="BA29" t="str">
        <v>0.450</v>
      </c>
      <c r="BB29" t="str">
        <v>-9999.000</v>
      </c>
      <c r="BC29" t="str">
        <v>1</v>
      </c>
      <c r="BD29" t="str">
        <v>150</v>
      </c>
      <c r="BE29" t="str">
        <v>0.005</v>
      </c>
      <c r="BF29" t="str">
        <v>2.000000</v>
      </c>
      <c r="BG29" t="str">
        <v>0.165850</v>
      </c>
      <c r="BH29" t="str">
        <v>0.000000</v>
      </c>
      <c r="BI29" t="str">
        <v>0.029230</v>
      </c>
      <c r="BJ29" t="str">
        <v>0.000000</v>
      </c>
      <c r="BK29" t="str">
        <v>0.000000</v>
      </c>
      <c r="BL29" t="str">
        <v>-0.000068</v>
      </c>
      <c r="BM29" t="str">
        <v>standard</v>
      </c>
      <c r="BN29" t="str">
        <v>0</v>
      </c>
      <c r="BO29" t="str">
        <v>rectangular</v>
      </c>
      <c r="BP29" t="str">
        <v>7000</v>
      </c>
      <c r="BQ29" t="str">
        <v>500</v>
      </c>
      <c r="BR29" t="str">
        <v>-9999.000000</v>
      </c>
      <c r="BS29" t="str">
        <v>-9999.000000</v>
      </c>
      <c r="BT29" t="str">
        <v>55537</v>
      </c>
      <c r="BU29" t="str">
        <v>55537</v>
      </c>
      <c r="BV29" t="str">
        <v>55537</v>
      </c>
      <c r="BW29" t="str">
        <v>0.000000</v>
      </c>
      <c r="BX29" t="str">
        <v>-9999</v>
      </c>
      <c r="BY29" t="str">
        <v>0.000000</v>
      </c>
      <c r="BZ29" t="str">
        <v>0.000000</v>
      </c>
      <c r="CA29" t="str">
        <v>0.000000</v>
      </c>
      <c r="CB29" t="str">
        <v>0.000000</v>
      </c>
      <c r="CC29" t="str">
        <v>2.490588</v>
      </c>
      <c r="CD29" t="str">
        <v>2.447719</v>
      </c>
      <c r="CE29" t="str">
        <v>1.642483</v>
      </c>
      <c r="CF29" t="str">
        <v>0.930125</v>
      </c>
      <c r="CG29" t="str">
        <v>0.261999</v>
      </c>
      <c r="CH29" t="str">
        <v>-0.016595</v>
      </c>
      <c r="CI29" t="str">
        <v>0.298882</v>
      </c>
      <c r="CJ29" t="str">
        <v>0.129254</v>
      </c>
      <c r="CK29" t="str">
        <v>85.615753</v>
      </c>
      <c r="CL29" t="str">
        <v>0.000602</v>
      </c>
      <c r="CM29" t="str">
        <v>2.430518</v>
      </c>
      <c r="CN29" t="str">
        <v>-0.000037</v>
      </c>
      <c r="CO29" t="str">
        <v>1.000000</v>
      </c>
      <c r="CP29" t="str">
        <v>2.388568</v>
      </c>
      <c r="CQ29" t="str">
        <v>-0.000057</v>
      </c>
      <c r="CR29" t="str">
        <v>1.000000</v>
      </c>
      <c r="CS29" t="str">
        <v>0.600682</v>
      </c>
      <c r="CT29" t="str">
        <v>0.601076</v>
      </c>
      <c r="CU29" t="str">
        <v>0.107450</v>
      </c>
      <c r="CV29" t="str">
        <v>0.000000</v>
      </c>
      <c r="CW29" t="str">
        <v>PSF-00315_20250401114943_df5</v>
      </c>
      <c r="CX29" t="str">
        <v>PFA-00343</v>
      </c>
      <c r="CY29" t="str">
        <v>PSA-00355</v>
      </c>
      <c r="CZ29" t="str">
        <v>PSF-00315</v>
      </c>
      <c r="DA29" t="str">
        <v>RHS-00141</v>
      </c>
      <c r="DB29" t="str">
        <v>3.0.0</v>
      </c>
      <c r="DC29" t="str">
        <v>2025-04-01T16:08:21.423Z</v>
      </c>
    </row>
    <row r="30">
      <c r="A30" t="str">
        <v>27</v>
      </c>
      <c r="B30" t="str">
        <v>11:50:09</v>
      </c>
      <c r="C30" t="str">
        <v>2025-04-01</v>
      </c>
      <c r="D30" t="str">
        <v>Wicking CP IA</v>
      </c>
      <c r="E30" t="str">
        <v>M Plunkert</v>
      </c>
      <c r="F30" t="str">
        <v/>
      </c>
      <c r="G30" t="str">
        <v>004</v>
      </c>
      <c r="H30" t="str">
        <v>003</v>
      </c>
      <c r="I30" t="str">
        <v>salt</v>
      </c>
      <c r="J30" t="str">
        <f>1/((1/L30)-(1/K30))</f>
        <v>0.395962</v>
      </c>
      <c r="K30" t="str">
        <f>BH30+(BI30*AN30)+(BJ30*AN30*POWER(V30,2))+(BK30*AN30*V30)+(BL30*POWER(AN30,2))</f>
        <v>2.917520</v>
      </c>
      <c r="L30" t="str">
        <f>((M30/1000)*(1000-((T30+S30)/2)))/(T30-S30)</f>
        <v>0.348644</v>
      </c>
      <c r="M30" t="str">
        <f>(AN30*(S30-R30))/(100*U30*(1000-S30))*1000</f>
        <v>5.794482</v>
      </c>
      <c r="N30" t="str">
        <v>1.237385</v>
      </c>
      <c r="O30" t="str">
        <v>1.128633</v>
      </c>
      <c r="P30" t="str">
        <f>0.61365*EXP((17.502*AL30)/(240.97+AL30))</f>
        <v>2.855871</v>
      </c>
      <c r="Q30" t="str">
        <f>P30-N30</f>
        <v>1.618486</v>
      </c>
      <c r="R30" t="str">
        <v>11.351234</v>
      </c>
      <c r="S30" t="str">
        <v>12.445001</v>
      </c>
      <c r="T30" t="str">
        <f>(P30/AM30)*1000</f>
        <v>28.722929</v>
      </c>
      <c r="U30" t="str">
        <f>V30*BG30</f>
        <v>0.298530</v>
      </c>
      <c r="V30" t="str">
        <v>1.800000</v>
      </c>
      <c r="W30" t="str">
        <v>PSF-00315_20250401115009_eb5</v>
      </c>
      <c r="X30" t="str">
        <v>0.000000</v>
      </c>
      <c r="Y30" t="str">
        <v>0.000000</v>
      </c>
      <c r="Z30" t="str">
        <v>0.000000</v>
      </c>
      <c r="AA30" t="str">
        <v>49.314022</v>
      </c>
      <c r="AB30" t="str">
        <v>155.603165</v>
      </c>
      <c r="AC30" t="str">
        <v>0.683078</v>
      </c>
      <c r="AD30" t="str">
        <v>0.5</v>
      </c>
      <c r="AE30" t="str">
        <v>0.80</v>
      </c>
      <c r="AF30" t="str">
        <f>AC30*AD30*AE30*AQ30</f>
        <v>6.978742</v>
      </c>
      <c r="AG30" t="str">
        <v>1.000000</v>
      </c>
      <c r="AH30" t="str">
        <v>36.65</v>
      </c>
      <c r="AI30" t="str">
        <v>33.42</v>
      </c>
      <c r="AJ30" t="str">
        <v>26.01</v>
      </c>
      <c r="AK30" t="str">
        <v>23.21</v>
      </c>
      <c r="AL30" t="str">
        <f>(AK30-AJ30)*(AJ30*0+0)+AK30</f>
        <v>23.21</v>
      </c>
      <c r="AM30" t="str">
        <v>99.43</v>
      </c>
      <c r="AN30" t="str">
        <v>156.2</v>
      </c>
      <c r="AO30" t="str">
        <v>127.3</v>
      </c>
      <c r="AP30" t="str">
        <v>18.5</v>
      </c>
      <c r="AQ30" t="str">
        <v>26</v>
      </c>
      <c r="AR30" t="str">
        <v>3.718</v>
      </c>
      <c r="AS30" t="str">
        <v>11:48:49</v>
      </c>
      <c r="AT30" t="str">
        <v>2025-04-01</v>
      </c>
      <c r="AU30" t="str">
        <v>-0.27</v>
      </c>
      <c r="AV30" t="str">
        <v>1</v>
      </c>
      <c r="AW30" t="str">
        <v>-0.007</v>
      </c>
      <c r="AX30" t="str">
        <v>-0.005</v>
      </c>
      <c r="AY30" t="str">
        <v>-0.010</v>
      </c>
      <c r="AZ30" t="str">
        <v>-0.018</v>
      </c>
      <c r="BA30" t="str">
        <v>-0.003</v>
      </c>
      <c r="BB30" t="str">
        <v>0.003</v>
      </c>
      <c r="BC30" t="str">
        <v>1</v>
      </c>
      <c r="BD30" t="str">
        <v>150</v>
      </c>
      <c r="BE30" t="str">
        <v>0.005</v>
      </c>
      <c r="BF30" t="str">
        <v>2.000000</v>
      </c>
      <c r="BG30" t="str">
        <v>0.165850</v>
      </c>
      <c r="BH30" t="str">
        <v>0.000000</v>
      </c>
      <c r="BI30" t="str">
        <v>0.029230</v>
      </c>
      <c r="BJ30" t="str">
        <v>0.000000</v>
      </c>
      <c r="BK30" t="str">
        <v>0.000000</v>
      </c>
      <c r="BL30" t="str">
        <v>-0.000068</v>
      </c>
      <c r="BM30" t="str">
        <v>standard</v>
      </c>
      <c r="BN30" t="str">
        <v>0</v>
      </c>
      <c r="BO30" t="str">
        <v>rectangular</v>
      </c>
      <c r="BP30" t="str">
        <v>7000</v>
      </c>
      <c r="BQ30" t="str">
        <v>500</v>
      </c>
      <c r="BR30" t="str">
        <v>-9999.000000</v>
      </c>
      <c r="BS30" t="str">
        <v>-9999.000000</v>
      </c>
      <c r="BT30" t="str">
        <v>55537</v>
      </c>
      <c r="BU30" t="str">
        <v>55537</v>
      </c>
      <c r="BV30" t="str">
        <v>55537</v>
      </c>
      <c r="BW30" t="str">
        <v>0.000000</v>
      </c>
      <c r="BX30" t="str">
        <v>-9999</v>
      </c>
      <c r="BY30" t="str">
        <v>0.000000</v>
      </c>
      <c r="BZ30" t="str">
        <v>0.000000</v>
      </c>
      <c r="CA30" t="str">
        <v>0.000000</v>
      </c>
      <c r="CB30" t="str">
        <v>0.000000</v>
      </c>
      <c r="CC30" t="str">
        <v>2.491866</v>
      </c>
      <c r="CD30" t="str">
        <v>2.451427</v>
      </c>
      <c r="CE30" t="str">
        <v>1.640220</v>
      </c>
      <c r="CF30" t="str">
        <v>0.858452</v>
      </c>
      <c r="CG30" t="str">
        <v>0.261949</v>
      </c>
      <c r="CH30" t="str">
        <v>-0.033944</v>
      </c>
      <c r="CI30" t="str">
        <v>0.300722</v>
      </c>
      <c r="CJ30" t="str">
        <v>0.131376</v>
      </c>
      <c r="CK30" t="str">
        <v>49.314022</v>
      </c>
      <c r="CL30" t="str">
        <v>0.000610</v>
      </c>
      <c r="CM30" t="str">
        <v>2.430518</v>
      </c>
      <c r="CN30" t="str">
        <v>-0.000037</v>
      </c>
      <c r="CO30" t="str">
        <v>1.000000</v>
      </c>
      <c r="CP30" t="str">
        <v>2.388568</v>
      </c>
      <c r="CQ30" t="str">
        <v>-0.000057</v>
      </c>
      <c r="CR30" t="str">
        <v>1.000000</v>
      </c>
      <c r="CS30" t="str">
        <v>0.600682</v>
      </c>
      <c r="CT30" t="str">
        <v>0.601076</v>
      </c>
      <c r="CU30" t="str">
        <v>0.107450</v>
      </c>
      <c r="CV30" t="str">
        <v>0.000000</v>
      </c>
      <c r="CW30" t="str">
        <v>PSF-00315_20250401115009_eb5</v>
      </c>
      <c r="CX30" t="str">
        <v>PFA-00343</v>
      </c>
      <c r="CY30" t="str">
        <v>PSA-00355</v>
      </c>
      <c r="CZ30" t="str">
        <v>PSF-00315</v>
      </c>
      <c r="DA30" t="str">
        <v>RHS-00141</v>
      </c>
      <c r="DB30" t="str">
        <v>3.0.0</v>
      </c>
      <c r="DC30" t="str">
        <v>2025-04-01T16:08:21.423Z</v>
      </c>
    </row>
    <row r="31">
      <c r="A31" t="str">
        <v>28</v>
      </c>
      <c r="B31" t="str">
        <v>11:51:04</v>
      </c>
      <c r="C31" t="str">
        <v>2025-04-01</v>
      </c>
      <c r="D31" t="str">
        <v>Wicking CP IA</v>
      </c>
      <c r="E31" t="str">
        <v>M Plunkert</v>
      </c>
      <c r="F31" t="str">
        <v/>
      </c>
      <c r="G31" t="str">
        <v>004</v>
      </c>
      <c r="H31" t="str">
        <v>002</v>
      </c>
      <c r="I31" t="str">
        <v>salt</v>
      </c>
      <c r="J31" t="str">
        <f>1/((1/L31)-(1/K31))</f>
        <v>0.437281</v>
      </c>
      <c r="K31" t="str">
        <f>BH31+(BI31*AN31)+(BJ31*AN31*POWER(V31,2))+(BK31*AN31*V31)+(BL31*POWER(AN31,2))</f>
        <v>2.917585</v>
      </c>
      <c r="L31" t="str">
        <f>((M31/1000)*(1000-((T31+S31)/2)))/(T31-S31)</f>
        <v>0.380285</v>
      </c>
      <c r="M31" t="str">
        <f>(AN31*(S31-R31))/(100*U31*(1000-S31))*1000</f>
        <v>6.284914</v>
      </c>
      <c r="N31" t="str">
        <v>1.291514</v>
      </c>
      <c r="O31" t="str">
        <v>1.173630</v>
      </c>
      <c r="P31" t="str">
        <f>0.61365*EXP((17.502*AL31)/(240.97+AL31))</f>
        <v>2.900102</v>
      </c>
      <c r="Q31" t="str">
        <f>P31-N31</f>
        <v>1.608588</v>
      </c>
      <c r="R31" t="str">
        <v>11.803882</v>
      </c>
      <c r="S31" t="str">
        <v>12.989507</v>
      </c>
      <c r="T31" t="str">
        <f>(P31/AM31)*1000</f>
        <v>29.168005</v>
      </c>
      <c r="U31" t="str">
        <f>V31*BG31</f>
        <v>0.298530</v>
      </c>
      <c r="V31" t="str">
        <v>1.800000</v>
      </c>
      <c r="W31" t="str">
        <v>PSF-00315_20250401115104_a83</v>
      </c>
      <c r="X31" t="str">
        <v>0.000000</v>
      </c>
      <c r="Y31" t="str">
        <v>0.000000</v>
      </c>
      <c r="Z31" t="str">
        <v>0.000000</v>
      </c>
      <c r="AA31" t="str">
        <v>47.894596</v>
      </c>
      <c r="AB31" t="str">
        <v>153.059723</v>
      </c>
      <c r="AC31" t="str">
        <v>0.687086</v>
      </c>
      <c r="AD31" t="str">
        <v>0.5</v>
      </c>
      <c r="AE31" t="str">
        <v>0.80</v>
      </c>
      <c r="AF31" t="str">
        <f>AC31*AD31*AE31*AQ31</f>
        <v>5.322079</v>
      </c>
      <c r="AG31" t="str">
        <v>1.000000</v>
      </c>
      <c r="AH31" t="str">
        <v>38.17</v>
      </c>
      <c r="AI31" t="str">
        <v>34.69</v>
      </c>
      <c r="AJ31" t="str">
        <v>26.04</v>
      </c>
      <c r="AK31" t="str">
        <v>23.47</v>
      </c>
      <c r="AL31" t="str">
        <f>(AK31-AJ31)*(AJ31*0+0)+AK31</f>
        <v>23.47</v>
      </c>
      <c r="AM31" t="str">
        <v>99.43</v>
      </c>
      <c r="AN31" t="str">
        <v>156.2</v>
      </c>
      <c r="AO31" t="str">
        <v>156.6</v>
      </c>
      <c r="AP31" t="str">
        <v>-0.3</v>
      </c>
      <c r="AQ31" t="str">
        <v>19</v>
      </c>
      <c r="AR31" t="str">
        <v>3.717</v>
      </c>
      <c r="AS31" t="str">
        <v>11:48:49</v>
      </c>
      <c r="AT31" t="str">
        <v>2025-04-01</v>
      </c>
      <c r="AU31" t="str">
        <v>-0.27</v>
      </c>
      <c r="AV31" t="str">
        <v>1</v>
      </c>
      <c r="AW31" t="str">
        <v>0.003</v>
      </c>
      <c r="AX31" t="str">
        <v>0.000</v>
      </c>
      <c r="AY31" t="str">
        <v>-0.012</v>
      </c>
      <c r="AZ31" t="str">
        <v>-0.004</v>
      </c>
      <c r="BA31" t="str">
        <v>-0.033</v>
      </c>
      <c r="BB31" t="str">
        <v>-0.139</v>
      </c>
      <c r="BC31" t="str">
        <v>1</v>
      </c>
      <c r="BD31" t="str">
        <v>150</v>
      </c>
      <c r="BE31" t="str">
        <v>0.005</v>
      </c>
      <c r="BF31" t="str">
        <v>2.000000</v>
      </c>
      <c r="BG31" t="str">
        <v>0.165850</v>
      </c>
      <c r="BH31" t="str">
        <v>0.000000</v>
      </c>
      <c r="BI31" t="str">
        <v>0.029230</v>
      </c>
      <c r="BJ31" t="str">
        <v>0.000000</v>
      </c>
      <c r="BK31" t="str">
        <v>0.000000</v>
      </c>
      <c r="BL31" t="str">
        <v>-0.000068</v>
      </c>
      <c r="BM31" t="str">
        <v>standard</v>
      </c>
      <c r="BN31" t="str">
        <v>0</v>
      </c>
      <c r="BO31" t="str">
        <v>rectangular</v>
      </c>
      <c r="BP31" t="str">
        <v>7000</v>
      </c>
      <c r="BQ31" t="str">
        <v>500</v>
      </c>
      <c r="BR31" t="str">
        <v>-9999.000000</v>
      </c>
      <c r="BS31" t="str">
        <v>-9999.000000</v>
      </c>
      <c r="BT31" t="str">
        <v>55537</v>
      </c>
      <c r="BU31" t="str">
        <v>55537</v>
      </c>
      <c r="BV31" t="str">
        <v>55537</v>
      </c>
      <c r="BW31" t="str">
        <v>0.000000</v>
      </c>
      <c r="BX31" t="str">
        <v>-9999</v>
      </c>
      <c r="BY31" t="str">
        <v>0.000000</v>
      </c>
      <c r="BZ31" t="str">
        <v>0.000000</v>
      </c>
      <c r="CA31" t="str">
        <v>0.000000</v>
      </c>
      <c r="CB31" t="str">
        <v>0.000000</v>
      </c>
      <c r="CC31" t="str">
        <v>2.493864</v>
      </c>
      <c r="CD31" t="str">
        <v>2.453694</v>
      </c>
      <c r="CE31" t="str">
        <v>1.640288</v>
      </c>
      <c r="CF31" t="str">
        <v>0.929881</v>
      </c>
      <c r="CG31" t="str">
        <v>0.261610</v>
      </c>
      <c r="CH31" t="str">
        <v>-0.031369</v>
      </c>
      <c r="CI31" t="str">
        <v>0.304679</v>
      </c>
      <c r="CJ31" t="str">
        <v>0.125590</v>
      </c>
      <c r="CK31" t="str">
        <v>47.894596</v>
      </c>
      <c r="CL31" t="str">
        <v>0.000588</v>
      </c>
      <c r="CM31" t="str">
        <v>2.430518</v>
      </c>
      <c r="CN31" t="str">
        <v>-0.000037</v>
      </c>
      <c r="CO31" t="str">
        <v>1.000000</v>
      </c>
      <c r="CP31" t="str">
        <v>2.388568</v>
      </c>
      <c r="CQ31" t="str">
        <v>-0.000057</v>
      </c>
      <c r="CR31" t="str">
        <v>1.000000</v>
      </c>
      <c r="CS31" t="str">
        <v>0.600682</v>
      </c>
      <c r="CT31" t="str">
        <v>0.601076</v>
      </c>
      <c r="CU31" t="str">
        <v>0.107450</v>
      </c>
      <c r="CV31" t="str">
        <v>0.000000</v>
      </c>
      <c r="CW31" t="str">
        <v>PSF-00315_20250401115104_a83</v>
      </c>
      <c r="CX31" t="str">
        <v>PFA-00343</v>
      </c>
      <c r="CY31" t="str">
        <v>PSA-00355</v>
      </c>
      <c r="CZ31" t="str">
        <v>PSF-00315</v>
      </c>
      <c r="DA31" t="str">
        <v>RHS-00141</v>
      </c>
      <c r="DB31" t="str">
        <v>3.0.0</v>
      </c>
      <c r="DC31" t="str">
        <v>2025-04-01T16:08:21.423Z</v>
      </c>
    </row>
    <row r="32">
      <c r="A32" t="str">
        <v>29</v>
      </c>
      <c r="B32" t="str">
        <v>11:52:07</v>
      </c>
      <c r="C32" t="str">
        <v>2025-04-01</v>
      </c>
      <c r="D32" t="str">
        <v>Wicking CP IA</v>
      </c>
      <c r="E32" t="str">
        <v>M Plunkert</v>
      </c>
      <c r="F32" t="str">
        <v/>
      </c>
      <c r="G32" t="str">
        <v>004</v>
      </c>
      <c r="H32" t="str">
        <v>002</v>
      </c>
      <c r="I32" t="str">
        <v>salt</v>
      </c>
      <c r="J32" t="str">
        <f>1/((1/L32)-(1/K32))</f>
        <v>0.285051</v>
      </c>
      <c r="K32" t="str">
        <f>BH32+(BI32*AN32)+(BJ32*AN32*POWER(V32,2))+(BK32*AN32*V32)+(BL32*POWER(AN32,2))</f>
        <v>2.918033</v>
      </c>
      <c r="L32" t="str">
        <f>((M32/1000)*(1000-((T32+S32)/2)))/(T32-S32)</f>
        <v>0.259684</v>
      </c>
      <c r="M32" t="str">
        <f>(AN32*(S32-R32))/(100*U32*(1000-S32))*1000</f>
        <v>4.628524</v>
      </c>
      <c r="N32" t="str">
        <v>1.235650</v>
      </c>
      <c r="O32" t="str">
        <v>1.148816</v>
      </c>
      <c r="P32" t="str">
        <f>0.61365*EXP((17.502*AL32)/(240.97+AL32))</f>
        <v>2.970343</v>
      </c>
      <c r="Q32" t="str">
        <f>P32-N32</f>
        <v>1.734693</v>
      </c>
      <c r="R32" t="str">
        <v>11.554247</v>
      </c>
      <c r="S32" t="str">
        <v>12.427589</v>
      </c>
      <c r="T32" t="str">
        <f>(P32/AM32)*1000</f>
        <v>29.874311</v>
      </c>
      <c r="U32" t="str">
        <f>V32*BG32</f>
        <v>0.298530</v>
      </c>
      <c r="V32" t="str">
        <v>1.800000</v>
      </c>
      <c r="W32" t="str">
        <v>PSF-00315_20250401115207_093</v>
      </c>
      <c r="X32" t="str">
        <v>0.000000</v>
      </c>
      <c r="Y32" t="str">
        <v>0.000000</v>
      </c>
      <c r="Z32" t="str">
        <v>0.000000</v>
      </c>
      <c r="AA32" t="str">
        <v>45.964478</v>
      </c>
      <c r="AB32" t="str">
        <v>151.237244</v>
      </c>
      <c r="AC32" t="str">
        <v>0.696077</v>
      </c>
      <c r="AD32" t="str">
        <v>0.5</v>
      </c>
      <c r="AE32" t="str">
        <v>0.80</v>
      </c>
      <c r="AF32" t="str">
        <f>AC32*AD32*AE32*AQ32</f>
        <v>6.462692</v>
      </c>
      <c r="AG32" t="str">
        <v>1.000000</v>
      </c>
      <c r="AH32" t="str">
        <v>36.43</v>
      </c>
      <c r="AI32" t="str">
        <v>33.87</v>
      </c>
      <c r="AJ32" t="str">
        <v>26.09</v>
      </c>
      <c r="AK32" t="str">
        <v>23.86</v>
      </c>
      <c r="AL32" t="str">
        <f>(AK32-AJ32)*(AJ32*0+0)+AK32</f>
        <v>23.86</v>
      </c>
      <c r="AM32" t="str">
        <v>99.43</v>
      </c>
      <c r="AN32" t="str">
        <v>156.2</v>
      </c>
      <c r="AO32" t="str">
        <v>152.4</v>
      </c>
      <c r="AP32" t="str">
        <v>2.5</v>
      </c>
      <c r="AQ32" t="str">
        <v>23</v>
      </c>
      <c r="AR32" t="str">
        <v>3.716</v>
      </c>
      <c r="AS32" t="str">
        <v>11:48:49</v>
      </c>
      <c r="AT32" t="str">
        <v>2025-04-01</v>
      </c>
      <c r="AU32" t="str">
        <v>-0.27</v>
      </c>
      <c r="AV32" t="str">
        <v>1</v>
      </c>
      <c r="AW32" t="str">
        <v>0.002</v>
      </c>
      <c r="AX32" t="str">
        <v>0.001</v>
      </c>
      <c r="AY32" t="str">
        <v>0.002</v>
      </c>
      <c r="AZ32" t="str">
        <v>-0.053</v>
      </c>
      <c r="BA32" t="str">
        <v>-0.092</v>
      </c>
      <c r="BB32" t="str">
        <v>-0.212</v>
      </c>
      <c r="BC32" t="str">
        <v>1</v>
      </c>
      <c r="BD32" t="str">
        <v>150</v>
      </c>
      <c r="BE32" t="str">
        <v>0.005</v>
      </c>
      <c r="BF32" t="str">
        <v>2.000000</v>
      </c>
      <c r="BG32" t="str">
        <v>0.165850</v>
      </c>
      <c r="BH32" t="str">
        <v>0.000000</v>
      </c>
      <c r="BI32" t="str">
        <v>0.029230</v>
      </c>
      <c r="BJ32" t="str">
        <v>0.000000</v>
      </c>
      <c r="BK32" t="str">
        <v>0.000000</v>
      </c>
      <c r="BL32" t="str">
        <v>-0.000068</v>
      </c>
      <c r="BM32" t="str">
        <v>standard</v>
      </c>
      <c r="BN32" t="str">
        <v>0</v>
      </c>
      <c r="BO32" t="str">
        <v>rectangular</v>
      </c>
      <c r="BP32" t="str">
        <v>7000</v>
      </c>
      <c r="BQ32" t="str">
        <v>500</v>
      </c>
      <c r="BR32" t="str">
        <v>-9999.000000</v>
      </c>
      <c r="BS32" t="str">
        <v>-9999.000000</v>
      </c>
      <c r="BT32" t="str">
        <v>55537</v>
      </c>
      <c r="BU32" t="str">
        <v>55537</v>
      </c>
      <c r="BV32" t="str">
        <v>55537</v>
      </c>
      <c r="BW32" t="str">
        <v>0.000000</v>
      </c>
      <c r="BX32" t="str">
        <v>-9999</v>
      </c>
      <c r="BY32" t="str">
        <v>0.000000</v>
      </c>
      <c r="BZ32" t="str">
        <v>0.000000</v>
      </c>
      <c r="CA32" t="str">
        <v>0.000000</v>
      </c>
      <c r="CB32" t="str">
        <v>0.000000</v>
      </c>
      <c r="CC32" t="str">
        <v>2.492559</v>
      </c>
      <c r="CD32" t="str">
        <v>2.451090</v>
      </c>
      <c r="CE32" t="str">
        <v>1.640757</v>
      </c>
      <c r="CF32" t="str">
        <v>0.919175</v>
      </c>
      <c r="CG32" t="str">
        <v>0.261163</v>
      </c>
      <c r="CH32" t="str">
        <v>-0.027236</v>
      </c>
      <c r="CI32" t="str">
        <v>0.309066</v>
      </c>
      <c r="CJ32" t="str">
        <v>0.129193</v>
      </c>
      <c r="CK32" t="str">
        <v>45.964478</v>
      </c>
      <c r="CL32" t="str">
        <v>0.000606</v>
      </c>
      <c r="CM32" t="str">
        <v>2.430518</v>
      </c>
      <c r="CN32" t="str">
        <v>-0.000037</v>
      </c>
      <c r="CO32" t="str">
        <v>1.000000</v>
      </c>
      <c r="CP32" t="str">
        <v>2.388568</v>
      </c>
      <c r="CQ32" t="str">
        <v>-0.000057</v>
      </c>
      <c r="CR32" t="str">
        <v>1.000000</v>
      </c>
      <c r="CS32" t="str">
        <v>0.600682</v>
      </c>
      <c r="CT32" t="str">
        <v>0.601076</v>
      </c>
      <c r="CU32" t="str">
        <v>0.107450</v>
      </c>
      <c r="CV32" t="str">
        <v>0.000000</v>
      </c>
      <c r="CW32" t="str">
        <v>PSF-00315_20250401115207_093</v>
      </c>
      <c r="CX32" t="str">
        <v>PFA-00343</v>
      </c>
      <c r="CY32" t="str">
        <v>PSA-00355</v>
      </c>
      <c r="CZ32" t="str">
        <v>PSF-00315</v>
      </c>
      <c r="DA32" t="str">
        <v>RHS-00141</v>
      </c>
      <c r="DB32" t="str">
        <v>3.0.0</v>
      </c>
      <c r="DC32" t="str">
        <v>2025-04-01T16:08:21.423Z</v>
      </c>
    </row>
    <row r="33">
      <c r="A33" t="str">
        <v>30</v>
      </c>
      <c r="B33" t="str">
        <v>11:52:24</v>
      </c>
      <c r="C33" t="str">
        <v>2025-04-01</v>
      </c>
      <c r="D33" t="str">
        <v>Wicking CP IA</v>
      </c>
      <c r="E33" t="str">
        <v>M Plunkert</v>
      </c>
      <c r="F33" t="str">
        <v/>
      </c>
      <c r="G33" t="str">
        <v>004</v>
      </c>
      <c r="H33" t="str">
        <v>003</v>
      </c>
      <c r="I33" t="str">
        <v>salt</v>
      </c>
      <c r="J33" t="str">
        <f>1/((1/L33)-(1/K33))</f>
        <v>0.391918</v>
      </c>
      <c r="K33" t="str">
        <f>BH33+(BI33*AN33)+(BJ33*AN33*POWER(V33,2))+(BK33*AN33*V33)+(BL33*POWER(AN33,2))</f>
        <v>2.919921</v>
      </c>
      <c r="L33" t="str">
        <f>((M33/1000)*(1000-((T33+S33)/2)))/(T33-S33)</f>
        <v>0.345539</v>
      </c>
      <c r="M33" t="str">
        <f>(AN33*(S33-R33))/(100*U33*(1000-S33))*1000</f>
        <v>5.894405</v>
      </c>
      <c r="N33" t="str">
        <v>1.223334</v>
      </c>
      <c r="O33" t="str">
        <v>1.112905</v>
      </c>
      <c r="P33" t="str">
        <f>0.61365*EXP((17.502*AL33)/(240.97+AL33))</f>
        <v>2.884329</v>
      </c>
      <c r="Q33" t="str">
        <f>P33-N33</f>
        <v>1.660996</v>
      </c>
      <c r="R33" t="str">
        <v>11.193528</v>
      </c>
      <c r="S33" t="str">
        <v>12.304209</v>
      </c>
      <c r="T33" t="str">
        <f>(P33/AM33)*1000</f>
        <v>29.010393</v>
      </c>
      <c r="U33" t="str">
        <f>V33*BG33</f>
        <v>0.298530</v>
      </c>
      <c r="V33" t="str">
        <v>1.800000</v>
      </c>
      <c r="W33" t="str">
        <v>PSF-00315_20250401115224_3cf</v>
      </c>
      <c r="X33" t="str">
        <v>0.000000</v>
      </c>
      <c r="Y33" t="str">
        <v>0.000000</v>
      </c>
      <c r="Z33" t="str">
        <v>0.000000</v>
      </c>
      <c r="AA33" t="str">
        <v>49.978138</v>
      </c>
      <c r="AB33" t="str">
        <v>155.603165</v>
      </c>
      <c r="AC33" t="str">
        <v>0.678810</v>
      </c>
      <c r="AD33" t="str">
        <v>0.5</v>
      </c>
      <c r="AE33" t="str">
        <v>0.80</v>
      </c>
      <c r="AF33" t="str">
        <f>AC33*AD33*AE33*AQ33</f>
        <v>5.992844</v>
      </c>
      <c r="AG33" t="str">
        <v>1.000000</v>
      </c>
      <c r="AH33" t="str">
        <v>36.05</v>
      </c>
      <c r="AI33" t="str">
        <v>32.80</v>
      </c>
      <c r="AJ33" t="str">
        <v>26.09</v>
      </c>
      <c r="AK33" t="str">
        <v>23.37</v>
      </c>
      <c r="AL33" t="str">
        <f>(AK33-AJ33)*(AJ33*0+0)+AK33</f>
        <v>23.37</v>
      </c>
      <c r="AM33" t="str">
        <v>99.42</v>
      </c>
      <c r="AN33" t="str">
        <v>156.5</v>
      </c>
      <c r="AO33" t="str">
        <v>156.5</v>
      </c>
      <c r="AP33" t="str">
        <v>0.0</v>
      </c>
      <c r="AQ33" t="str">
        <v>22</v>
      </c>
      <c r="AR33" t="str">
        <v>3.715</v>
      </c>
      <c r="AS33" t="str">
        <v>11:48:49</v>
      </c>
      <c r="AT33" t="str">
        <v>2025-04-01</v>
      </c>
      <c r="AU33" t="str">
        <v>-0.27</v>
      </c>
      <c r="AV33" t="str">
        <v>1</v>
      </c>
      <c r="AW33" t="str">
        <v>0.009</v>
      </c>
      <c r="AX33" t="str">
        <v>-0.001</v>
      </c>
      <c r="AY33" t="str">
        <v>-9999.000</v>
      </c>
      <c r="AZ33" t="str">
        <v>0.011</v>
      </c>
      <c r="BA33" t="str">
        <v>-0.094</v>
      </c>
      <c r="BB33" t="str">
        <v>-9999.000</v>
      </c>
      <c r="BC33" t="str">
        <v>1</v>
      </c>
      <c r="BD33" t="str">
        <v>150</v>
      </c>
      <c r="BE33" t="str">
        <v>0.005</v>
      </c>
      <c r="BF33" t="str">
        <v>2.000000</v>
      </c>
      <c r="BG33" t="str">
        <v>0.165850</v>
      </c>
      <c r="BH33" t="str">
        <v>0.000000</v>
      </c>
      <c r="BI33" t="str">
        <v>0.029230</v>
      </c>
      <c r="BJ33" t="str">
        <v>0.000000</v>
      </c>
      <c r="BK33" t="str">
        <v>0.000000</v>
      </c>
      <c r="BL33" t="str">
        <v>-0.000068</v>
      </c>
      <c r="BM33" t="str">
        <v>standard</v>
      </c>
      <c r="BN33" t="str">
        <v>0</v>
      </c>
      <c r="BO33" t="str">
        <v>rectangular</v>
      </c>
      <c r="BP33" t="str">
        <v>7000</v>
      </c>
      <c r="BQ33" t="str">
        <v>500</v>
      </c>
      <c r="BR33" t="str">
        <v>-9999.000000</v>
      </c>
      <c r="BS33" t="str">
        <v>-9999.000000</v>
      </c>
      <c r="BT33" t="str">
        <v>55537</v>
      </c>
      <c r="BU33" t="str">
        <v>55537</v>
      </c>
      <c r="BV33" t="str">
        <v>55537</v>
      </c>
      <c r="BW33" t="str">
        <v>0.000000</v>
      </c>
      <c r="BX33" t="str">
        <v>-9999</v>
      </c>
      <c r="BY33" t="str">
        <v>0.000000</v>
      </c>
      <c r="BZ33" t="str">
        <v>0.000000</v>
      </c>
      <c r="CA33" t="str">
        <v>0.000000</v>
      </c>
      <c r="CB33" t="str">
        <v>0.000000</v>
      </c>
      <c r="CC33" t="str">
        <v>2.490853</v>
      </c>
      <c r="CD33" t="str">
        <v>2.450524</v>
      </c>
      <c r="CE33" t="str">
        <v>1.642740</v>
      </c>
      <c r="CF33" t="str">
        <v>0.929530</v>
      </c>
      <c r="CG33" t="str">
        <v>0.261093</v>
      </c>
      <c r="CH33" t="str">
        <v>-0.033028</v>
      </c>
      <c r="CI33" t="str">
        <v>0.310179</v>
      </c>
      <c r="CJ33" t="str">
        <v>0.128125</v>
      </c>
      <c r="CK33" t="str">
        <v>49.978138</v>
      </c>
      <c r="CL33" t="str">
        <v>0.000594</v>
      </c>
      <c r="CM33" t="str">
        <v>2.430518</v>
      </c>
      <c r="CN33" t="str">
        <v>-0.000037</v>
      </c>
      <c r="CO33" t="str">
        <v>1.000000</v>
      </c>
      <c r="CP33" t="str">
        <v>2.388568</v>
      </c>
      <c r="CQ33" t="str">
        <v>-0.000057</v>
      </c>
      <c r="CR33" t="str">
        <v>1.000000</v>
      </c>
      <c r="CS33" t="str">
        <v>0.600682</v>
      </c>
      <c r="CT33" t="str">
        <v>0.601076</v>
      </c>
      <c r="CU33" t="str">
        <v>0.107450</v>
      </c>
      <c r="CV33" t="str">
        <v>0.000000</v>
      </c>
      <c r="CW33" t="str">
        <v>PSF-00315_20250401115224_3cf</v>
      </c>
      <c r="CX33" t="str">
        <v>PFA-00343</v>
      </c>
      <c r="CY33" t="str">
        <v>PSA-00355</v>
      </c>
      <c r="CZ33" t="str">
        <v>PSF-00315</v>
      </c>
      <c r="DA33" t="str">
        <v>RHS-00141</v>
      </c>
      <c r="DB33" t="str">
        <v>3.0.0</v>
      </c>
      <c r="DC33" t="str">
        <v>2025-04-01T16:08:21.423Z</v>
      </c>
    </row>
    <row r="34">
      <c r="A34" t="str">
        <v>31</v>
      </c>
      <c r="B34" t="str">
        <v>11:53:52</v>
      </c>
      <c r="C34" t="str">
        <v>2025-04-01</v>
      </c>
      <c r="D34" t="str">
        <v>Wicking CP IA</v>
      </c>
      <c r="E34" t="str">
        <v>M Plunkert</v>
      </c>
      <c r="F34" t="str">
        <v/>
      </c>
      <c r="G34" t="str">
        <v>005</v>
      </c>
      <c r="H34" t="str">
        <v>003</v>
      </c>
      <c r="I34" t="str">
        <v>water</v>
      </c>
      <c r="J34" t="str">
        <f>1/((1/L34)-(1/K34))</f>
        <v>0.276549</v>
      </c>
      <c r="K34" t="str">
        <f>BH34+(BI34*AN34)+(BJ34*AN34*POWER(V34,2))+(BK34*AN34*V34)+(BL34*POWER(AN34,2))</f>
        <v>2.920435</v>
      </c>
      <c r="L34" t="str">
        <f>((M34/1000)*(1000-((T34+S34)/2)))/(T34-S34)</f>
        <v>0.252626</v>
      </c>
      <c r="M34" t="str">
        <f>(AN34*(S34-R34))/(100*U34*(1000-S34))*1000</f>
        <v>3.850950</v>
      </c>
      <c r="N34" t="str">
        <v>1.222502</v>
      </c>
      <c r="O34" t="str">
        <v>1.150367</v>
      </c>
      <c r="P34" t="str">
        <f>0.61365*EXP((17.502*AL34)/(240.97+AL34))</f>
        <v>2.708492</v>
      </c>
      <c r="Q34" t="str">
        <f>P34-N34</f>
        <v>1.485990</v>
      </c>
      <c r="R34" t="str">
        <v>11.567529</v>
      </c>
      <c r="S34" t="str">
        <v>12.292876</v>
      </c>
      <c r="T34" t="str">
        <f>(P34/AM34)*1000</f>
        <v>27.235256</v>
      </c>
      <c r="U34" t="str">
        <f>V34*BG34</f>
        <v>0.298530</v>
      </c>
      <c r="V34" t="str">
        <v>1.800000</v>
      </c>
      <c r="W34" t="str">
        <v>PSF-00315_20250401115352_2bf</v>
      </c>
      <c r="X34" t="str">
        <v>0.000000</v>
      </c>
      <c r="Y34" t="str">
        <v>0.000000</v>
      </c>
      <c r="Z34" t="str">
        <v>0.000000</v>
      </c>
      <c r="AA34" t="str">
        <v>86.240532</v>
      </c>
      <c r="AB34" t="str">
        <v>241.255768</v>
      </c>
      <c r="AC34" t="str">
        <v>0.642535</v>
      </c>
      <c r="AD34" t="str">
        <v>0.5</v>
      </c>
      <c r="AE34" t="str">
        <v>0.80</v>
      </c>
      <c r="AF34" t="str">
        <f>AC34*AD34*AE34*AQ34</f>
        <v>8.628149</v>
      </c>
      <c r="AG34" t="str">
        <v>1.000000</v>
      </c>
      <c r="AH34" t="str">
        <v>36.12</v>
      </c>
      <c r="AI34" t="str">
        <v>33.98</v>
      </c>
      <c r="AJ34" t="str">
        <v>26.05</v>
      </c>
      <c r="AK34" t="str">
        <v>22.34</v>
      </c>
      <c r="AL34" t="str">
        <f>(AK34-AJ34)*(AJ34*0+0)+AK34</f>
        <v>22.34</v>
      </c>
      <c r="AM34" t="str">
        <v>99.45</v>
      </c>
      <c r="AN34" t="str">
        <v>156.5</v>
      </c>
      <c r="AO34" t="str">
        <v>156.5</v>
      </c>
      <c r="AP34" t="str">
        <v>0.0</v>
      </c>
      <c r="AQ34" t="str">
        <v>34</v>
      </c>
      <c r="AR34" t="str">
        <v>3.714</v>
      </c>
      <c r="AS34" t="str">
        <v>11:48:49</v>
      </c>
      <c r="AT34" t="str">
        <v>2025-04-01</v>
      </c>
      <c r="AU34" t="str">
        <v>-0.27</v>
      </c>
      <c r="AV34" t="str">
        <v>1</v>
      </c>
      <c r="AW34" t="str">
        <v>0.003</v>
      </c>
      <c r="AX34" t="str">
        <v>0.002</v>
      </c>
      <c r="AY34" t="str">
        <v>-9999.000</v>
      </c>
      <c r="AZ34" t="str">
        <v>0.082</v>
      </c>
      <c r="BA34" t="str">
        <v>0.227</v>
      </c>
      <c r="BB34" t="str">
        <v>-9999.000</v>
      </c>
      <c r="BC34" t="str">
        <v>1</v>
      </c>
      <c r="BD34" t="str">
        <v>150</v>
      </c>
      <c r="BE34" t="str">
        <v>0.005</v>
      </c>
      <c r="BF34" t="str">
        <v>2.000000</v>
      </c>
      <c r="BG34" t="str">
        <v>0.165850</v>
      </c>
      <c r="BH34" t="str">
        <v>0.000000</v>
      </c>
      <c r="BI34" t="str">
        <v>0.029230</v>
      </c>
      <c r="BJ34" t="str">
        <v>0.000000</v>
      </c>
      <c r="BK34" t="str">
        <v>0.000000</v>
      </c>
      <c r="BL34" t="str">
        <v>-0.000068</v>
      </c>
      <c r="BM34" t="str">
        <v>standard</v>
      </c>
      <c r="BN34" t="str">
        <v>0</v>
      </c>
      <c r="BO34" t="str">
        <v>rectangular</v>
      </c>
      <c r="BP34" t="str">
        <v>7000</v>
      </c>
      <c r="BQ34" t="str">
        <v>500</v>
      </c>
      <c r="BR34" t="str">
        <v>-9999.000000</v>
      </c>
      <c r="BS34" t="str">
        <v>-9999.000000</v>
      </c>
      <c r="BT34" t="str">
        <v>55537</v>
      </c>
      <c r="BU34" t="str">
        <v>55537</v>
      </c>
      <c r="BV34" t="str">
        <v>55537</v>
      </c>
      <c r="BW34" t="str">
        <v>0.000000</v>
      </c>
      <c r="BX34" t="str">
        <v>-9999</v>
      </c>
      <c r="BY34" t="str">
        <v>0.000000</v>
      </c>
      <c r="BZ34" t="str">
        <v>0.000000</v>
      </c>
      <c r="CA34" t="str">
        <v>0.000000</v>
      </c>
      <c r="CB34" t="str">
        <v>0.000000</v>
      </c>
      <c r="CC34" t="str">
        <v>2.492745</v>
      </c>
      <c r="CD34" t="str">
        <v>2.450624</v>
      </c>
      <c r="CE34" t="str">
        <v>1.643280</v>
      </c>
      <c r="CF34" t="str">
        <v>0.929690</v>
      </c>
      <c r="CG34" t="str">
        <v>0.261513</v>
      </c>
      <c r="CH34" t="str">
        <v>-0.044584</v>
      </c>
      <c r="CI34" t="str">
        <v>0.315628</v>
      </c>
      <c r="CJ34" t="str">
        <v>0.138897</v>
      </c>
      <c r="CK34" t="str">
        <v>86.240532</v>
      </c>
      <c r="CL34" t="str">
        <v>0.000601</v>
      </c>
      <c r="CM34" t="str">
        <v>2.430518</v>
      </c>
      <c r="CN34" t="str">
        <v>-0.000037</v>
      </c>
      <c r="CO34" t="str">
        <v>1.000000</v>
      </c>
      <c r="CP34" t="str">
        <v>2.388568</v>
      </c>
      <c r="CQ34" t="str">
        <v>-0.000057</v>
      </c>
      <c r="CR34" t="str">
        <v>1.000000</v>
      </c>
      <c r="CS34" t="str">
        <v>0.600682</v>
      </c>
      <c r="CT34" t="str">
        <v>0.601076</v>
      </c>
      <c r="CU34" t="str">
        <v>0.107450</v>
      </c>
      <c r="CV34" t="str">
        <v>0.000000</v>
      </c>
      <c r="CW34" t="str">
        <v>PSF-00315_20250401115352_2bf</v>
      </c>
      <c r="CX34" t="str">
        <v>PFA-00343</v>
      </c>
      <c r="CY34" t="str">
        <v>PSA-00355</v>
      </c>
      <c r="CZ34" t="str">
        <v>PSF-00315</v>
      </c>
      <c r="DA34" t="str">
        <v>RHS-00141</v>
      </c>
      <c r="DB34" t="str">
        <v>3.0.0</v>
      </c>
      <c r="DC34" t="str">
        <v>2025-04-01T16:08:21.423Z</v>
      </c>
    </row>
    <row r="35">
      <c r="A35" t="str">
        <v>32</v>
      </c>
      <c r="B35" t="str">
        <v>11:54:29</v>
      </c>
      <c r="C35" t="str">
        <v>2025-04-01</v>
      </c>
      <c r="D35" t="str">
        <v>Wicking CP IA</v>
      </c>
      <c r="E35" t="str">
        <v>M Plunkert</v>
      </c>
      <c r="F35" t="str">
        <v/>
      </c>
      <c r="G35" t="str">
        <v>005</v>
      </c>
      <c r="H35" t="str">
        <v>005</v>
      </c>
      <c r="I35" t="str">
        <v>water</v>
      </c>
      <c r="J35" t="str">
        <f>1/((1/L35)-(1/K35))</f>
        <v>0.531617</v>
      </c>
      <c r="K35" t="str">
        <f>BH35+(BI35*AN35)+(BJ35*AN35*POWER(V35,2))+(BK35*AN35*V35)+(BL35*POWER(AN35,2))</f>
        <v>2.917151</v>
      </c>
      <c r="L35" t="str">
        <f>((M35/1000)*(1000-((T35+S35)/2)))/(T35-S35)</f>
        <v>0.449670</v>
      </c>
      <c r="M35" t="str">
        <f>(AN35*(S35-R35))/(100*U35*(1000-S35))*1000</f>
        <v>7.335060</v>
      </c>
      <c r="N35" t="str">
        <v>1.245676</v>
      </c>
      <c r="O35" t="str">
        <v>1.107966</v>
      </c>
      <c r="P35" t="str">
        <f>0.61365*EXP((17.502*AL35)/(240.97+AL35))</f>
        <v>2.834472</v>
      </c>
      <c r="Q35" t="str">
        <f>P35-N35</f>
        <v>1.588796</v>
      </c>
      <c r="R35" t="str">
        <v>11.142053</v>
      </c>
      <c r="S35" t="str">
        <v>12.526906</v>
      </c>
      <c r="T35" t="str">
        <f>(P35/AM35)*1000</f>
        <v>28.504339</v>
      </c>
      <c r="U35" t="str">
        <f>V35*BG35</f>
        <v>0.298530</v>
      </c>
      <c r="V35" t="str">
        <v>1.800000</v>
      </c>
      <c r="W35" t="str">
        <v>PSF-00315_20250401115429_39b</v>
      </c>
      <c r="X35" t="str">
        <v>0.000000</v>
      </c>
      <c r="Y35" t="str">
        <v>0.000000</v>
      </c>
      <c r="Z35" t="str">
        <v>0.000000</v>
      </c>
      <c r="AA35" t="str">
        <v>76.347824</v>
      </c>
      <c r="AB35" t="str">
        <v>268.905029</v>
      </c>
      <c r="AC35" t="str">
        <v>0.716079</v>
      </c>
      <c r="AD35" t="str">
        <v>0.5</v>
      </c>
      <c r="AE35" t="str">
        <v>0.80</v>
      </c>
      <c r="AF35" t="str">
        <f>AC35*AD35*AE35*AQ35</f>
        <v>5.854161</v>
      </c>
      <c r="AG35" t="str">
        <v>1.000000</v>
      </c>
      <c r="AH35" t="str">
        <v>36.96</v>
      </c>
      <c r="AI35" t="str">
        <v>32.87</v>
      </c>
      <c r="AJ35" t="str">
        <v>25.98</v>
      </c>
      <c r="AK35" t="str">
        <v>23.09</v>
      </c>
      <c r="AL35" t="str">
        <f>(AK35-AJ35)*(AJ35*0+0)+AK35</f>
        <v>23.09</v>
      </c>
      <c r="AM35" t="str">
        <v>99.44</v>
      </c>
      <c r="AN35" t="str">
        <v>156.1</v>
      </c>
      <c r="AO35" t="str">
        <v>156.6</v>
      </c>
      <c r="AP35" t="str">
        <v>-0.3</v>
      </c>
      <c r="AQ35" t="str">
        <v>20</v>
      </c>
      <c r="AR35" t="str">
        <v>3.713</v>
      </c>
      <c r="AS35" t="str">
        <v>11:48:49</v>
      </c>
      <c r="AT35" t="str">
        <v>2025-04-01</v>
      </c>
      <c r="AU35" t="str">
        <v>-0.27</v>
      </c>
      <c r="AV35" t="str">
        <v>1</v>
      </c>
      <c r="AW35" t="str">
        <v>0.010</v>
      </c>
      <c r="AX35" t="str">
        <v>0.001</v>
      </c>
      <c r="AY35" t="str">
        <v>0.041</v>
      </c>
      <c r="AZ35" t="str">
        <v>-1.598</v>
      </c>
      <c r="BA35" t="str">
        <v>-0.519</v>
      </c>
      <c r="BB35" t="str">
        <v>-0.672</v>
      </c>
      <c r="BC35" t="str">
        <v>1</v>
      </c>
      <c r="BD35" t="str">
        <v>150</v>
      </c>
      <c r="BE35" t="str">
        <v>0.005</v>
      </c>
      <c r="BF35" t="str">
        <v>2.000000</v>
      </c>
      <c r="BG35" t="str">
        <v>0.165850</v>
      </c>
      <c r="BH35" t="str">
        <v>0.000000</v>
      </c>
      <c r="BI35" t="str">
        <v>0.029230</v>
      </c>
      <c r="BJ35" t="str">
        <v>0.000000</v>
      </c>
      <c r="BK35" t="str">
        <v>0.000000</v>
      </c>
      <c r="BL35" t="str">
        <v>-0.000068</v>
      </c>
      <c r="BM35" t="str">
        <v>standard</v>
      </c>
      <c r="BN35" t="str">
        <v>0</v>
      </c>
      <c r="BO35" t="str">
        <v>rectangular</v>
      </c>
      <c r="BP35" t="str">
        <v>7000</v>
      </c>
      <c r="BQ35" t="str">
        <v>500</v>
      </c>
      <c r="BR35" t="str">
        <v>-9999.000000</v>
      </c>
      <c r="BS35" t="str">
        <v>-9999.000000</v>
      </c>
      <c r="BT35" t="str">
        <v>55537</v>
      </c>
      <c r="BU35" t="str">
        <v>55537</v>
      </c>
      <c r="BV35" t="str">
        <v>55537</v>
      </c>
      <c r="BW35" t="str">
        <v>0.000000</v>
      </c>
      <c r="BX35" t="str">
        <v>-9999</v>
      </c>
      <c r="BY35" t="str">
        <v>0.000000</v>
      </c>
      <c r="BZ35" t="str">
        <v>0.000000</v>
      </c>
      <c r="CA35" t="str">
        <v>0.000000</v>
      </c>
      <c r="CB35" t="str">
        <v>0.000000</v>
      </c>
      <c r="CC35" t="str">
        <v>2.490990</v>
      </c>
      <c r="CD35" t="str">
        <v>2.451897</v>
      </c>
      <c r="CE35" t="str">
        <v>1.639834</v>
      </c>
      <c r="CF35" t="str">
        <v>0.929874</v>
      </c>
      <c r="CG35" t="str">
        <v>0.262262</v>
      </c>
      <c r="CH35" t="str">
        <v>-0.035029</v>
      </c>
      <c r="CI35" t="str">
        <v>0.317989</v>
      </c>
      <c r="CJ35" t="str">
        <v>0.126595</v>
      </c>
      <c r="CK35" t="str">
        <v>76.347824</v>
      </c>
      <c r="CL35" t="str">
        <v>0.000593</v>
      </c>
      <c r="CM35" t="str">
        <v>2.430518</v>
      </c>
      <c r="CN35" t="str">
        <v>-0.000037</v>
      </c>
      <c r="CO35" t="str">
        <v>1.000000</v>
      </c>
      <c r="CP35" t="str">
        <v>2.388568</v>
      </c>
      <c r="CQ35" t="str">
        <v>-0.000057</v>
      </c>
      <c r="CR35" t="str">
        <v>1.000000</v>
      </c>
      <c r="CS35" t="str">
        <v>0.600682</v>
      </c>
      <c r="CT35" t="str">
        <v>0.601076</v>
      </c>
      <c r="CU35" t="str">
        <v>0.107450</v>
      </c>
      <c r="CV35" t="str">
        <v>0.000000</v>
      </c>
      <c r="CW35" t="str">
        <v>PSF-00315_20250401115429_39b</v>
      </c>
      <c r="CX35" t="str">
        <v>PFA-00343</v>
      </c>
      <c r="CY35" t="str">
        <v>PSA-00355</v>
      </c>
      <c r="CZ35" t="str">
        <v>PSF-00315</v>
      </c>
      <c r="DA35" t="str">
        <v>RHS-00141</v>
      </c>
      <c r="DB35" t="str">
        <v>3.0.0</v>
      </c>
      <c r="DC35" t="str">
        <v>2025-04-01T16:08:21.423Z</v>
      </c>
    </row>
    <row r="36">
      <c r="A36" t="str">
        <v>33</v>
      </c>
      <c r="B36" t="str">
        <v>11:55:31</v>
      </c>
      <c r="C36" t="str">
        <v>2025-04-01</v>
      </c>
      <c r="D36" t="str">
        <v>Wicking CP IA</v>
      </c>
      <c r="E36" t="str">
        <v>M Plunkert</v>
      </c>
      <c r="F36" t="str">
        <v/>
      </c>
      <c r="G36" t="str">
        <v>005</v>
      </c>
      <c r="H36" t="str">
        <v>003</v>
      </c>
      <c r="I36" t="str">
        <v>water</v>
      </c>
      <c r="J36" t="str">
        <f>1/((1/L36)-(1/K36))</f>
        <v>0.329555</v>
      </c>
      <c r="K36" t="str">
        <f>BH36+(BI36*AN36)+(BJ36*AN36*POWER(V36,2))+(BK36*AN36*V36)+(BL36*POWER(AN36,2))</f>
        <v>2.918565</v>
      </c>
      <c r="L36" t="str">
        <f>((M36/1000)*(1000-((T36+S36)/2)))/(T36-S36)</f>
        <v>0.296118</v>
      </c>
      <c r="M36" t="str">
        <f>(AN36*(S36-R36))/(100*U36*(1000-S36))*1000</f>
        <v>4.752960</v>
      </c>
      <c r="N36" t="str">
        <v>1.291506</v>
      </c>
      <c r="O36" t="str">
        <v>1.202410</v>
      </c>
      <c r="P36" t="str">
        <f>0.61365*EXP((17.502*AL36)/(240.97+AL36))</f>
        <v>2.854402</v>
      </c>
      <c r="Q36" t="str">
        <f>P36-N36</f>
        <v>1.562896</v>
      </c>
      <c r="R36" t="str">
        <v>12.091301</v>
      </c>
      <c r="S36" t="str">
        <v>12.987240</v>
      </c>
      <c r="T36" t="str">
        <f>(P36/AM36)*1000</f>
        <v>28.703543</v>
      </c>
      <c r="U36" t="str">
        <f>V36*BG36</f>
        <v>0.298530</v>
      </c>
      <c r="V36" t="str">
        <v>1.800000</v>
      </c>
      <c r="W36" t="str">
        <v>PSF-00315_20250401115531_759</v>
      </c>
      <c r="X36" t="str">
        <v>0.000000</v>
      </c>
      <c r="Y36" t="str">
        <v>0.000000</v>
      </c>
      <c r="Z36" t="str">
        <v>0.000000</v>
      </c>
      <c r="AA36" t="str">
        <v>87.851288</v>
      </c>
      <c r="AB36" t="str">
        <v>257.933014</v>
      </c>
      <c r="AC36" t="str">
        <v>0.659403</v>
      </c>
      <c r="AD36" t="str">
        <v>0.5</v>
      </c>
      <c r="AE36" t="str">
        <v>0.80</v>
      </c>
      <c r="AF36" t="str">
        <f>AC36*AD36*AE36*AQ36</f>
        <v>9.103987</v>
      </c>
      <c r="AG36" t="str">
        <v>1.000000</v>
      </c>
      <c r="AH36" t="str">
        <v>38.42</v>
      </c>
      <c r="AI36" t="str">
        <v>35.77</v>
      </c>
      <c r="AJ36" t="str">
        <v>25.94</v>
      </c>
      <c r="AK36" t="str">
        <v>23.20</v>
      </c>
      <c r="AL36" t="str">
        <f>(AK36-AJ36)*(AJ36*0+0)+AK36</f>
        <v>23.20</v>
      </c>
      <c r="AM36" t="str">
        <v>99.44</v>
      </c>
      <c r="AN36" t="str">
        <v>156.3</v>
      </c>
      <c r="AO36" t="str">
        <v>156.7</v>
      </c>
      <c r="AP36" t="str">
        <v>-0.2</v>
      </c>
      <c r="AQ36" t="str">
        <v>35</v>
      </c>
      <c r="AR36" t="str">
        <v>3.712</v>
      </c>
      <c r="AS36" t="str">
        <v>11:48:49</v>
      </c>
      <c r="AT36" t="str">
        <v>2025-04-01</v>
      </c>
      <c r="AU36" t="str">
        <v>-0.27</v>
      </c>
      <c r="AV36" t="str">
        <v>1</v>
      </c>
      <c r="AW36" t="str">
        <v>0.005</v>
      </c>
      <c r="AX36" t="str">
        <v>0.004</v>
      </c>
      <c r="AY36" t="str">
        <v>0.015</v>
      </c>
      <c r="AZ36" t="str">
        <v>-0.087</v>
      </c>
      <c r="BA36" t="str">
        <v>-0.106</v>
      </c>
      <c r="BB36" t="str">
        <v>-0.201</v>
      </c>
      <c r="BC36" t="str">
        <v>1</v>
      </c>
      <c r="BD36" t="str">
        <v>150</v>
      </c>
      <c r="BE36" t="str">
        <v>0.005</v>
      </c>
      <c r="BF36" t="str">
        <v>2.000000</v>
      </c>
      <c r="BG36" t="str">
        <v>0.165850</v>
      </c>
      <c r="BH36" t="str">
        <v>0.000000</v>
      </c>
      <c r="BI36" t="str">
        <v>0.029230</v>
      </c>
      <c r="BJ36" t="str">
        <v>0.000000</v>
      </c>
      <c r="BK36" t="str">
        <v>0.000000</v>
      </c>
      <c r="BL36" t="str">
        <v>-0.000068</v>
      </c>
      <c r="BM36" t="str">
        <v>standard</v>
      </c>
      <c r="BN36" t="str">
        <v>0</v>
      </c>
      <c r="BO36" t="str">
        <v>rectangular</v>
      </c>
      <c r="BP36" t="str">
        <v>7000</v>
      </c>
      <c r="BQ36" t="str">
        <v>500</v>
      </c>
      <c r="BR36" t="str">
        <v>-9999.000000</v>
      </c>
      <c r="BS36" t="str">
        <v>-9999.000000</v>
      </c>
      <c r="BT36" t="str">
        <v>55537</v>
      </c>
      <c r="BU36" t="str">
        <v>55537</v>
      </c>
      <c r="BV36" t="str">
        <v>55537</v>
      </c>
      <c r="BW36" t="str">
        <v>0.000000</v>
      </c>
      <c r="BX36" t="str">
        <v>-9999</v>
      </c>
      <c r="BY36" t="str">
        <v>0.000000</v>
      </c>
      <c r="BZ36" t="str">
        <v>0.000000</v>
      </c>
      <c r="CA36" t="str">
        <v>0.000000</v>
      </c>
      <c r="CB36" t="str">
        <v>0.000000</v>
      </c>
      <c r="CC36" t="str">
        <v>2.495579</v>
      </c>
      <c r="CD36" t="str">
        <v>2.454075</v>
      </c>
      <c r="CE36" t="str">
        <v>1.641314</v>
      </c>
      <c r="CF36" t="str">
        <v>0.930053</v>
      </c>
      <c r="CG36" t="str">
        <v>0.262718</v>
      </c>
      <c r="CH36" t="str">
        <v>-0.033150</v>
      </c>
      <c r="CI36" t="str">
        <v>0.322005</v>
      </c>
      <c r="CJ36" t="str">
        <v>0.139782</v>
      </c>
      <c r="CK36" t="str">
        <v>87.851288</v>
      </c>
      <c r="CL36" t="str">
        <v>0.000596</v>
      </c>
      <c r="CM36" t="str">
        <v>2.430518</v>
      </c>
      <c r="CN36" t="str">
        <v>-0.000037</v>
      </c>
      <c r="CO36" t="str">
        <v>1.000000</v>
      </c>
      <c r="CP36" t="str">
        <v>2.388568</v>
      </c>
      <c r="CQ36" t="str">
        <v>-0.000057</v>
      </c>
      <c r="CR36" t="str">
        <v>1.000000</v>
      </c>
      <c r="CS36" t="str">
        <v>0.600682</v>
      </c>
      <c r="CT36" t="str">
        <v>0.601076</v>
      </c>
      <c r="CU36" t="str">
        <v>0.107450</v>
      </c>
      <c r="CV36" t="str">
        <v>0.000000</v>
      </c>
      <c r="CW36" t="str">
        <v>PSF-00315_20250401115531_759</v>
      </c>
      <c r="CX36" t="str">
        <v>PFA-00343</v>
      </c>
      <c r="CY36" t="str">
        <v>PSA-00355</v>
      </c>
      <c r="CZ36" t="str">
        <v>PSF-00315</v>
      </c>
      <c r="DA36" t="str">
        <v>RHS-00141</v>
      </c>
      <c r="DB36" t="str">
        <v>3.0.0</v>
      </c>
      <c r="DC36" t="str">
        <v>2025-04-01T16:08:21.423Z</v>
      </c>
    </row>
    <row r="37">
      <c r="A37" t="str">
        <v>34</v>
      </c>
      <c r="B37" t="str">
        <v>11:55:48</v>
      </c>
      <c r="C37" t="str">
        <v>2025-04-01</v>
      </c>
      <c r="D37" t="str">
        <v>Wicking CP IA</v>
      </c>
      <c r="E37" t="str">
        <v>M Plunkert</v>
      </c>
      <c r="F37" t="str">
        <v/>
      </c>
      <c r="G37" t="str">
        <v>005</v>
      </c>
      <c r="H37" t="str">
        <v>005</v>
      </c>
      <c r="I37" t="str">
        <v>water</v>
      </c>
      <c r="J37" t="str">
        <f>1/((1/L37)-(1/K37))</f>
        <v>0.508439</v>
      </c>
      <c r="K37" t="str">
        <f>BH37+(BI37*AN37)+(BJ37*AN37*POWER(V37,2))+(BK37*AN37*V37)+(BL37*POWER(AN37,2))</f>
        <v>2.919862</v>
      </c>
      <c r="L37" t="str">
        <f>((M37/1000)*(1000-((T37+S37)/2)))/(T37-S37)</f>
        <v>0.433034</v>
      </c>
      <c r="M37" t="str">
        <f>(AN37*(S37-R37))/(100*U37*(1000-S37))*1000</f>
        <v>6.421788</v>
      </c>
      <c r="N37" t="str">
        <v>1.286852</v>
      </c>
      <c r="O37" t="str">
        <v>1.166585</v>
      </c>
      <c r="P37" t="str">
        <f>0.61365*EXP((17.502*AL37)/(240.97+AL37))</f>
        <v>2.731862</v>
      </c>
      <c r="Q37" t="str">
        <f>P37-N37</f>
        <v>1.445010</v>
      </c>
      <c r="R37" t="str">
        <v>11.730456</v>
      </c>
      <c r="S37" t="str">
        <v>12.939791</v>
      </c>
      <c r="T37" t="str">
        <f>(P37/AM37)*1000</f>
        <v>27.469913</v>
      </c>
      <c r="U37" t="str">
        <f>V37*BG37</f>
        <v>0.298530</v>
      </c>
      <c r="V37" t="str">
        <v>1.800000</v>
      </c>
      <c r="W37" t="str">
        <v>PSF-00315_20250401115548_6e2</v>
      </c>
      <c r="X37" t="str">
        <v>0.000000</v>
      </c>
      <c r="Y37" t="str">
        <v>0.000000</v>
      </c>
      <c r="Z37" t="str">
        <v>0.000000</v>
      </c>
      <c r="AA37" t="str">
        <v>79.593658</v>
      </c>
      <c r="AB37" t="str">
        <v>279.273376</v>
      </c>
      <c r="AC37" t="str">
        <v>0.714997</v>
      </c>
      <c r="AD37" t="str">
        <v>0.5</v>
      </c>
      <c r="AE37" t="str">
        <v>0.80</v>
      </c>
      <c r="AF37" t="str">
        <f>AC37*AD37*AE37*AQ37</f>
        <v>5.434769</v>
      </c>
      <c r="AG37" t="str">
        <v>1.000000</v>
      </c>
      <c r="AH37" t="str">
        <v>38.31</v>
      </c>
      <c r="AI37" t="str">
        <v>34.73</v>
      </c>
      <c r="AJ37" t="str">
        <v>25.93</v>
      </c>
      <c r="AK37" t="str">
        <v>22.48</v>
      </c>
      <c r="AL37" t="str">
        <f>(AK37-AJ37)*(AJ37*0+0)+AK37</f>
        <v>22.48</v>
      </c>
      <c r="AM37" t="str">
        <v>99.45</v>
      </c>
      <c r="AN37" t="str">
        <v>156.5</v>
      </c>
      <c r="AO37" t="str">
        <v>156.6</v>
      </c>
      <c r="AP37" t="str">
        <v>-0.1</v>
      </c>
      <c r="AQ37" t="str">
        <v>19</v>
      </c>
      <c r="AR37" t="str">
        <v>3.712</v>
      </c>
      <c r="AS37" t="str">
        <v>11:48:49</v>
      </c>
      <c r="AT37" t="str">
        <v>2025-04-01</v>
      </c>
      <c r="AU37" t="str">
        <v>-0.27</v>
      </c>
      <c r="AV37" t="str">
        <v>1</v>
      </c>
      <c r="AW37" t="str">
        <v>-0.004</v>
      </c>
      <c r="AX37" t="str">
        <v>-0.003</v>
      </c>
      <c r="AY37" t="str">
        <v>0.036</v>
      </c>
      <c r="AZ37" t="str">
        <v>0.020</v>
      </c>
      <c r="BA37" t="str">
        <v>-0.046</v>
      </c>
      <c r="BB37" t="str">
        <v>1.510</v>
      </c>
      <c r="BC37" t="str">
        <v>1</v>
      </c>
      <c r="BD37" t="str">
        <v>150</v>
      </c>
      <c r="BE37" t="str">
        <v>0.005</v>
      </c>
      <c r="BF37" t="str">
        <v>2.000000</v>
      </c>
      <c r="BG37" t="str">
        <v>0.165850</v>
      </c>
      <c r="BH37" t="str">
        <v>0.000000</v>
      </c>
      <c r="BI37" t="str">
        <v>0.029230</v>
      </c>
      <c r="BJ37" t="str">
        <v>0.000000</v>
      </c>
      <c r="BK37" t="str">
        <v>0.000000</v>
      </c>
      <c r="BL37" t="str">
        <v>-0.000068</v>
      </c>
      <c r="BM37" t="str">
        <v>standard</v>
      </c>
      <c r="BN37" t="str">
        <v>0</v>
      </c>
      <c r="BO37" t="str">
        <v>rectangular</v>
      </c>
      <c r="BP37" t="str">
        <v>7000</v>
      </c>
      <c r="BQ37" t="str">
        <v>500</v>
      </c>
      <c r="BR37" t="str">
        <v>-9999.000000</v>
      </c>
      <c r="BS37" t="str">
        <v>-9999.000000</v>
      </c>
      <c r="BT37" t="str">
        <v>55537</v>
      </c>
      <c r="BU37" t="str">
        <v>55537</v>
      </c>
      <c r="BV37" t="str">
        <v>55537</v>
      </c>
      <c r="BW37" t="str">
        <v>0.000000</v>
      </c>
      <c r="BX37" t="str">
        <v>-9999</v>
      </c>
      <c r="BY37" t="str">
        <v>0.000000</v>
      </c>
      <c r="BZ37" t="str">
        <v>0.000000</v>
      </c>
      <c r="CA37" t="str">
        <v>0.000000</v>
      </c>
      <c r="CB37" t="str">
        <v>0.000000</v>
      </c>
      <c r="CC37" t="str">
        <v>2.493946</v>
      </c>
      <c r="CD37" t="str">
        <v>2.453917</v>
      </c>
      <c r="CE37" t="str">
        <v>1.642677</v>
      </c>
      <c r="CF37" t="str">
        <v>0.929888</v>
      </c>
      <c r="CG37" t="str">
        <v>0.262855</v>
      </c>
      <c r="CH37" t="str">
        <v>-0.041394</v>
      </c>
      <c r="CI37" t="str">
        <v>0.323090</v>
      </c>
      <c r="CJ37" t="str">
        <v>0.125251</v>
      </c>
      <c r="CK37" t="str">
        <v>79.593658</v>
      </c>
      <c r="CL37" t="str">
        <v>0.000597</v>
      </c>
      <c r="CM37" t="str">
        <v>2.430518</v>
      </c>
      <c r="CN37" t="str">
        <v>-0.000037</v>
      </c>
      <c r="CO37" t="str">
        <v>1.000000</v>
      </c>
      <c r="CP37" t="str">
        <v>2.388568</v>
      </c>
      <c r="CQ37" t="str">
        <v>-0.000057</v>
      </c>
      <c r="CR37" t="str">
        <v>1.000000</v>
      </c>
      <c r="CS37" t="str">
        <v>0.600682</v>
      </c>
      <c r="CT37" t="str">
        <v>0.601076</v>
      </c>
      <c r="CU37" t="str">
        <v>0.107450</v>
      </c>
      <c r="CV37" t="str">
        <v>0.000000</v>
      </c>
      <c r="CW37" t="str">
        <v>PSF-00315_20250401115548_6e2</v>
      </c>
      <c r="CX37" t="str">
        <v>PFA-00343</v>
      </c>
      <c r="CY37" t="str">
        <v>PSA-00355</v>
      </c>
      <c r="CZ37" t="str">
        <v>PSF-00315</v>
      </c>
      <c r="DA37" t="str">
        <v>RHS-00141</v>
      </c>
      <c r="DB37" t="str">
        <v>3.0.0</v>
      </c>
      <c r="DC37" t="str">
        <v>2025-04-01T16:08:21.423Z</v>
      </c>
    </row>
    <row r="38">
      <c r="A38" t="str">
        <v>35</v>
      </c>
      <c r="B38" t="str">
        <v>11:56:14</v>
      </c>
      <c r="C38" t="str">
        <v>2025-04-01</v>
      </c>
      <c r="D38" t="str">
        <v>Wicking CP IA</v>
      </c>
      <c r="E38" t="str">
        <v>M Plunkert</v>
      </c>
      <c r="F38" t="str">
        <v/>
      </c>
      <c r="G38" t="str">
        <v>007</v>
      </c>
      <c r="H38" t="str">
        <v>005</v>
      </c>
      <c r="I38" t="str">
        <v>water</v>
      </c>
      <c r="J38" t="str">
        <f>1/((1/L38)-(1/K38))</f>
        <v>0.420488</v>
      </c>
      <c r="K38" t="str">
        <f>BH38+(BI38*AN38)+(BJ38*AN38*POWER(V38,2))+(BK38*AN38*V38)+(BL38*POWER(AN38,2))</f>
        <v>2.919013</v>
      </c>
      <c r="L38" t="str">
        <f>((M38/1000)*(1000-((T38+S38)/2)))/(T38-S38)</f>
        <v>0.367543</v>
      </c>
      <c r="M38" t="str">
        <f>(AN38*(S38-R38))/(100*U38*(1000-S38))*1000</f>
        <v>5.556366</v>
      </c>
      <c r="N38" t="str">
        <v>1.299953</v>
      </c>
      <c r="O38" t="str">
        <v>1.195836</v>
      </c>
      <c r="P38" t="str">
        <f>0.61365*EXP((17.502*AL38)/(240.97+AL38))</f>
        <v>2.772618</v>
      </c>
      <c r="Q38" t="str">
        <f>P38-N38</f>
        <v>1.472665</v>
      </c>
      <c r="R38" t="str">
        <v>12.024467</v>
      </c>
      <c r="S38" t="str">
        <v>13.071389</v>
      </c>
      <c r="T38" t="str">
        <f>(P38/AM38)*1000</f>
        <v>27.879444</v>
      </c>
      <c r="U38" t="str">
        <f>V38*BG38</f>
        <v>0.298530</v>
      </c>
      <c r="V38" t="str">
        <v>1.800000</v>
      </c>
      <c r="W38" t="str">
        <v>PSF-00315_20250401115614_03e</v>
      </c>
      <c r="X38" t="str">
        <v>0.000000</v>
      </c>
      <c r="Y38" t="str">
        <v>0.000000</v>
      </c>
      <c r="Z38" t="str">
        <v>0.000000</v>
      </c>
      <c r="AA38" t="str">
        <v>61.145065</v>
      </c>
      <c r="AB38" t="str">
        <v>212.667709</v>
      </c>
      <c r="AC38" t="str">
        <v>0.712485</v>
      </c>
      <c r="AD38" t="str">
        <v>0.5</v>
      </c>
      <c r="AE38" t="str">
        <v>0.80</v>
      </c>
      <c r="AF38" t="str">
        <f>AC38*AD38*AE38*AQ38</f>
        <v>26.980877</v>
      </c>
      <c r="AG38" t="str">
        <v>1.000000</v>
      </c>
      <c r="AH38" t="str">
        <v>38.75</v>
      </c>
      <c r="AI38" t="str">
        <v>35.64</v>
      </c>
      <c r="AJ38" t="str">
        <v>25.90</v>
      </c>
      <c r="AK38" t="str">
        <v>22.72</v>
      </c>
      <c r="AL38" t="str">
        <f>(AK38-AJ38)*(AJ38*0+0)+AK38</f>
        <v>22.72</v>
      </c>
      <c r="AM38" t="str">
        <v>99.45</v>
      </c>
      <c r="AN38" t="str">
        <v>156.4</v>
      </c>
      <c r="AO38" t="str">
        <v>156.1</v>
      </c>
      <c r="AP38" t="str">
        <v>0.2</v>
      </c>
      <c r="AQ38" t="str">
        <v>95</v>
      </c>
      <c r="AR38" t="str">
        <v>3.678</v>
      </c>
      <c r="AS38" t="str">
        <v>11:48:49</v>
      </c>
      <c r="AT38" t="str">
        <v>2025-04-01</v>
      </c>
      <c r="AU38" t="str">
        <v>-0.27</v>
      </c>
      <c r="AV38" t="str">
        <v>1</v>
      </c>
      <c r="AW38" t="str">
        <v>-0.008</v>
      </c>
      <c r="AX38" t="str">
        <v>0.003</v>
      </c>
      <c r="AY38" t="str">
        <v>-0.027</v>
      </c>
      <c r="AZ38" t="str">
        <v>-0.087</v>
      </c>
      <c r="BA38" t="str">
        <v>-0.101</v>
      </c>
      <c r="BB38" t="str">
        <v>-0.128</v>
      </c>
      <c r="BC38" t="str">
        <v>1</v>
      </c>
      <c r="BD38" t="str">
        <v>150</v>
      </c>
      <c r="BE38" t="str">
        <v>0.005</v>
      </c>
      <c r="BF38" t="str">
        <v>2.000000</v>
      </c>
      <c r="BG38" t="str">
        <v>0.165850</v>
      </c>
      <c r="BH38" t="str">
        <v>0.000000</v>
      </c>
      <c r="BI38" t="str">
        <v>0.029230</v>
      </c>
      <c r="BJ38" t="str">
        <v>0.000000</v>
      </c>
      <c r="BK38" t="str">
        <v>0.000000</v>
      </c>
      <c r="BL38" t="str">
        <v>-0.000068</v>
      </c>
      <c r="BM38" t="str">
        <v>standard</v>
      </c>
      <c r="BN38" t="str">
        <v>0</v>
      </c>
      <c r="BO38" t="str">
        <v>rectangular</v>
      </c>
      <c r="BP38" t="str">
        <v>7000</v>
      </c>
      <c r="BQ38" t="str">
        <v>500</v>
      </c>
      <c r="BR38" t="str">
        <v>-9999.000000</v>
      </c>
      <c r="BS38" t="str">
        <v>-9999.000000</v>
      </c>
      <c r="BT38" t="str">
        <v>55537</v>
      </c>
      <c r="BU38" t="str">
        <v>55537</v>
      </c>
      <c r="BV38" t="str">
        <v>55537</v>
      </c>
      <c r="BW38" t="str">
        <v>0.000000</v>
      </c>
      <c r="BX38" t="str">
        <v>-9999</v>
      </c>
      <c r="BY38" t="str">
        <v>0.000000</v>
      </c>
      <c r="BZ38" t="str">
        <v>0.000000</v>
      </c>
      <c r="CA38" t="str">
        <v>0.000000</v>
      </c>
      <c r="CB38" t="str">
        <v>0.000000</v>
      </c>
      <c r="CC38" t="str">
        <v>2.495397</v>
      </c>
      <c r="CD38" t="str">
        <v>2.454575</v>
      </c>
      <c r="CE38" t="str">
        <v>1.641784</v>
      </c>
      <c r="CF38" t="str">
        <v>0.928564</v>
      </c>
      <c r="CG38" t="str">
        <v>0.263090</v>
      </c>
      <c r="CH38" t="str">
        <v>-0.038300</v>
      </c>
      <c r="CI38" t="str">
        <v>0.324894</v>
      </c>
      <c r="CJ38" t="str">
        <v>0.196132</v>
      </c>
      <c r="CK38" t="str">
        <v>61.145065</v>
      </c>
      <c r="CL38" t="str">
        <v>0.000599</v>
      </c>
      <c r="CM38" t="str">
        <v>2.430518</v>
      </c>
      <c r="CN38" t="str">
        <v>-0.000037</v>
      </c>
      <c r="CO38" t="str">
        <v>1.000000</v>
      </c>
      <c r="CP38" t="str">
        <v>2.388568</v>
      </c>
      <c r="CQ38" t="str">
        <v>-0.000057</v>
      </c>
      <c r="CR38" t="str">
        <v>1.000000</v>
      </c>
      <c r="CS38" t="str">
        <v>0.600682</v>
      </c>
      <c r="CT38" t="str">
        <v>0.601076</v>
      </c>
      <c r="CU38" t="str">
        <v>0.107450</v>
      </c>
      <c r="CV38" t="str">
        <v>0.000000</v>
      </c>
      <c r="CW38" t="str">
        <v>PSF-00315_20250401115614_03e</v>
      </c>
      <c r="CX38" t="str">
        <v>PFA-00343</v>
      </c>
      <c r="CY38" t="str">
        <v>PSA-00355</v>
      </c>
      <c r="CZ38" t="str">
        <v>PSF-00315</v>
      </c>
      <c r="DA38" t="str">
        <v>RHS-00141</v>
      </c>
      <c r="DB38" t="str">
        <v>3.0.0</v>
      </c>
      <c r="DC38" t="str">
        <v>2025-04-01T16:08:21.423Z</v>
      </c>
    </row>
    <row r="39">
      <c r="A39" t="str">
        <v>36</v>
      </c>
      <c r="B39" t="str">
        <v>11:56:39</v>
      </c>
      <c r="C39" t="str">
        <v>2025-04-01</v>
      </c>
      <c r="D39" t="str">
        <v>Wicking CP IA</v>
      </c>
      <c r="E39" t="str">
        <v>M Plunkert</v>
      </c>
      <c r="F39" t="str">
        <v/>
      </c>
      <c r="G39" t="str">
        <v>007</v>
      </c>
      <c r="H39" t="str">
        <v>006</v>
      </c>
      <c r="I39" t="str">
        <v>water</v>
      </c>
      <c r="J39" t="str">
        <f>1/((1/L39)-(1/K39))</f>
        <v>0.312376</v>
      </c>
      <c r="K39" t="str">
        <f>BH39+(BI39*AN39)+(BJ39*AN39*POWER(V39,2))+(BK39*AN39*V39)+(BL39*POWER(AN39,2))</f>
        <v>2.916940</v>
      </c>
      <c r="L39" t="str">
        <f>((M39/1000)*(1000-((T39+S39)/2)))/(T39-S39)</f>
        <v>0.282160</v>
      </c>
      <c r="M39" t="str">
        <f>(AN39*(S39-R39))/(100*U39*(1000-S39))*1000</f>
        <v>4.455362</v>
      </c>
      <c r="N39" t="str">
        <v>1.307978</v>
      </c>
      <c r="O39" t="str">
        <v>1.224364</v>
      </c>
      <c r="P39" t="str">
        <f>0.61365*EXP((17.502*AL39)/(240.97+AL39))</f>
        <v>2.845507</v>
      </c>
      <c r="Q39" t="str">
        <f>P39-N39</f>
        <v>1.537529</v>
      </c>
      <c r="R39" t="str">
        <v>12.311476</v>
      </c>
      <c r="S39" t="str">
        <v>13.152251</v>
      </c>
      <c r="T39" t="str">
        <f>(P39/AM39)*1000</f>
        <v>28.612732</v>
      </c>
      <c r="U39" t="str">
        <f>V39*BG39</f>
        <v>0.298530</v>
      </c>
      <c r="V39" t="str">
        <v>1.800000</v>
      </c>
      <c r="W39" t="str">
        <v>PSF-00315_20250401115639_1a2</v>
      </c>
      <c r="X39" t="str">
        <v>0.000000</v>
      </c>
      <c r="Y39" t="str">
        <v>0.000000</v>
      </c>
      <c r="Z39" t="str">
        <v>0.000000</v>
      </c>
      <c r="AA39" t="str">
        <v>63.955666</v>
      </c>
      <c r="AB39" t="str">
        <v>207.409149</v>
      </c>
      <c r="AC39" t="str">
        <v>0.691645</v>
      </c>
      <c r="AD39" t="str">
        <v>0.5</v>
      </c>
      <c r="AE39" t="str">
        <v>0.80</v>
      </c>
      <c r="AF39" t="str">
        <f>AC39*AD39*AE39*AQ39</f>
        <v>4.809847</v>
      </c>
      <c r="AG39" t="str">
        <v>1.000000</v>
      </c>
      <c r="AH39" t="str">
        <v>39.02</v>
      </c>
      <c r="AI39" t="str">
        <v>36.52</v>
      </c>
      <c r="AJ39" t="str">
        <v>25.89</v>
      </c>
      <c r="AK39" t="str">
        <v>23.15</v>
      </c>
      <c r="AL39" t="str">
        <f>(AK39-AJ39)*(AJ39*0+0)+AK39</f>
        <v>23.15</v>
      </c>
      <c r="AM39" t="str">
        <v>99.45</v>
      </c>
      <c r="AN39" t="str">
        <v>156.1</v>
      </c>
      <c r="AO39" t="str">
        <v>155.9</v>
      </c>
      <c r="AP39" t="str">
        <v>0.1</v>
      </c>
      <c r="AQ39" t="str">
        <v>17</v>
      </c>
      <c r="AR39" t="str">
        <v>3.710</v>
      </c>
      <c r="AS39" t="str">
        <v>11:48:49</v>
      </c>
      <c r="AT39" t="str">
        <v>2025-04-01</v>
      </c>
      <c r="AU39" t="str">
        <v>-0.27</v>
      </c>
      <c r="AV39" t="str">
        <v>1</v>
      </c>
      <c r="AW39" t="str">
        <v>0.010</v>
      </c>
      <c r="AX39" t="str">
        <v>0.003</v>
      </c>
      <c r="AY39" t="str">
        <v>-0.003</v>
      </c>
      <c r="AZ39" t="str">
        <v>-0.008</v>
      </c>
      <c r="BA39" t="str">
        <v>-0.010</v>
      </c>
      <c r="BB39" t="str">
        <v>0.161</v>
      </c>
      <c r="BC39" t="str">
        <v>1</v>
      </c>
      <c r="BD39" t="str">
        <v>150</v>
      </c>
      <c r="BE39" t="str">
        <v>0.005</v>
      </c>
      <c r="BF39" t="str">
        <v>2.000000</v>
      </c>
      <c r="BG39" t="str">
        <v>0.165850</v>
      </c>
      <c r="BH39" t="str">
        <v>0.000000</v>
      </c>
      <c r="BI39" t="str">
        <v>0.029230</v>
      </c>
      <c r="BJ39" t="str">
        <v>0.000000</v>
      </c>
      <c r="BK39" t="str">
        <v>0.000000</v>
      </c>
      <c r="BL39" t="str">
        <v>-0.000068</v>
      </c>
      <c r="BM39" t="str">
        <v>standard</v>
      </c>
      <c r="BN39" t="str">
        <v>0</v>
      </c>
      <c r="BO39" t="str">
        <v>rectangular</v>
      </c>
      <c r="BP39" t="str">
        <v>7000</v>
      </c>
      <c r="BQ39" t="str">
        <v>500</v>
      </c>
      <c r="BR39" t="str">
        <v>-9999.000000</v>
      </c>
      <c r="BS39" t="str">
        <v>-9999.000000</v>
      </c>
      <c r="BT39" t="str">
        <v>55537</v>
      </c>
      <c r="BU39" t="str">
        <v>55537</v>
      </c>
      <c r="BV39" t="str">
        <v>55537</v>
      </c>
      <c r="BW39" t="str">
        <v>0.000000</v>
      </c>
      <c r="BX39" t="str">
        <v>-9999</v>
      </c>
      <c r="BY39" t="str">
        <v>0.000000</v>
      </c>
      <c r="BZ39" t="str">
        <v>0.000000</v>
      </c>
      <c r="CA39" t="str">
        <v>0.000000</v>
      </c>
      <c r="CB39" t="str">
        <v>0.000000</v>
      </c>
      <c r="CC39" t="str">
        <v>2.496776</v>
      </c>
      <c r="CD39" t="str">
        <v>2.454974</v>
      </c>
      <c r="CE39" t="str">
        <v>1.639614</v>
      </c>
      <c r="CF39" t="str">
        <v>0.928077</v>
      </c>
      <c r="CG39" t="str">
        <v>0.263219</v>
      </c>
      <c r="CH39" t="str">
        <v>-0.033172</v>
      </c>
      <c r="CI39" t="str">
        <v>0.326456</v>
      </c>
      <c r="CJ39" t="str">
        <v>0.123736</v>
      </c>
      <c r="CK39" t="str">
        <v>63.955666</v>
      </c>
      <c r="CL39" t="str">
        <v>0.000603</v>
      </c>
      <c r="CM39" t="str">
        <v>2.430518</v>
      </c>
      <c r="CN39" t="str">
        <v>-0.000037</v>
      </c>
      <c r="CO39" t="str">
        <v>1.000000</v>
      </c>
      <c r="CP39" t="str">
        <v>2.388568</v>
      </c>
      <c r="CQ39" t="str">
        <v>-0.000057</v>
      </c>
      <c r="CR39" t="str">
        <v>1.000000</v>
      </c>
      <c r="CS39" t="str">
        <v>0.600682</v>
      </c>
      <c r="CT39" t="str">
        <v>0.601076</v>
      </c>
      <c r="CU39" t="str">
        <v>0.107450</v>
      </c>
      <c r="CV39" t="str">
        <v>0.000000</v>
      </c>
      <c r="CW39" t="str">
        <v>PSF-00315_20250401115639_1a2</v>
      </c>
      <c r="CX39" t="str">
        <v>PFA-00343</v>
      </c>
      <c r="CY39" t="str">
        <v>PSA-00355</v>
      </c>
      <c r="CZ39" t="str">
        <v>PSF-00315</v>
      </c>
      <c r="DA39" t="str">
        <v>RHS-00141</v>
      </c>
      <c r="DB39" t="str">
        <v>3.0.0</v>
      </c>
      <c r="DC39" t="str">
        <v>2025-04-01T16:08:21.423Z</v>
      </c>
    </row>
    <row r="40">
      <c r="A40" t="str">
        <v>37</v>
      </c>
      <c r="B40" t="str">
        <v>11:57:41</v>
      </c>
      <c r="C40" t="str">
        <v>2025-04-01</v>
      </c>
      <c r="D40" t="str">
        <v>Wicking CP IA</v>
      </c>
      <c r="E40" t="str">
        <v>M Plunkert</v>
      </c>
      <c r="F40" t="str">
        <v/>
      </c>
      <c r="G40" t="str">
        <v>007</v>
      </c>
      <c r="H40" t="str">
        <v>005</v>
      </c>
      <c r="I40" t="str">
        <v>water</v>
      </c>
      <c r="J40" t="str">
        <f>1/((1/L40)-(1/K40))</f>
        <v>0.330923</v>
      </c>
      <c r="K40" t="str">
        <f>BH40+(BI40*AN40)+(BJ40*AN40*POWER(V40,2))+(BK40*AN40*V40)+(BL40*POWER(AN40,2))</f>
        <v>2.918017</v>
      </c>
      <c r="L40" t="str">
        <f>((M40/1000)*(1000-((T40+S40)/2)))/(T40-S40)</f>
        <v>0.297216</v>
      </c>
      <c r="M40" t="str">
        <f>(AN40*(S40-R40))/(100*U40*(1000-S40))*1000</f>
        <v>4.811220</v>
      </c>
      <c r="N40" t="str">
        <v>1.230382</v>
      </c>
      <c r="O40" t="str">
        <v>1.140099</v>
      </c>
      <c r="P40" t="str">
        <f>0.61365*EXP((17.502*AL40)/(240.97+AL40))</f>
        <v>2.807464</v>
      </c>
      <c r="Q40" t="str">
        <f>P40-N40</f>
        <v>1.577082</v>
      </c>
      <c r="R40" t="str">
        <v>11.464703</v>
      </c>
      <c r="S40" t="str">
        <v>12.372581</v>
      </c>
      <c r="T40" t="str">
        <f>(P40/AM40)*1000</f>
        <v>28.231537</v>
      </c>
      <c r="U40" t="str">
        <f>V40*BG40</f>
        <v>0.298530</v>
      </c>
      <c r="V40" t="str">
        <v>1.800000</v>
      </c>
      <c r="W40" t="str">
        <v>PSF-00315_20250401115741_cc1</v>
      </c>
      <c r="X40" t="str">
        <v>0.000000</v>
      </c>
      <c r="Y40" t="str">
        <v>0.000000</v>
      </c>
      <c r="Z40" t="str">
        <v>0.000000</v>
      </c>
      <c r="AA40" t="str">
        <v>58.788658</v>
      </c>
      <c r="AB40" t="str">
        <v>210.001236</v>
      </c>
      <c r="AC40" t="str">
        <v>0.720056</v>
      </c>
      <c r="AD40" t="str">
        <v>0.5</v>
      </c>
      <c r="AE40" t="str">
        <v>0.80</v>
      </c>
      <c r="AF40" t="str">
        <f>AC40*AD40*AE40*AQ40</f>
        <v>29.012859</v>
      </c>
      <c r="AG40" t="str">
        <v>1.000000</v>
      </c>
      <c r="AH40" t="str">
        <v>36.70</v>
      </c>
      <c r="AI40" t="str">
        <v>34.01</v>
      </c>
      <c r="AJ40" t="str">
        <v>25.89</v>
      </c>
      <c r="AK40" t="str">
        <v>22.93</v>
      </c>
      <c r="AL40" t="str">
        <f>(AK40-AJ40)*(AJ40*0+0)+AK40</f>
        <v>22.93</v>
      </c>
      <c r="AM40" t="str">
        <v>99.44</v>
      </c>
      <c r="AN40" t="str">
        <v>156.2</v>
      </c>
      <c r="AO40" t="str">
        <v>150.4</v>
      </c>
      <c r="AP40" t="str">
        <v>3.7</v>
      </c>
      <c r="AQ40" t="str">
        <v>101</v>
      </c>
      <c r="AR40" t="str">
        <v>3.709</v>
      </c>
      <c r="AS40" t="str">
        <v>11:48:49</v>
      </c>
      <c r="AT40" t="str">
        <v>2025-04-01</v>
      </c>
      <c r="AU40" t="str">
        <v>-0.27</v>
      </c>
      <c r="AV40" t="str">
        <v>1</v>
      </c>
      <c r="AW40" t="str">
        <v>0.007</v>
      </c>
      <c r="AX40" t="str">
        <v>0.001</v>
      </c>
      <c r="AY40" t="str">
        <v>-9999.000</v>
      </c>
      <c r="AZ40" t="str">
        <v>-0.517</v>
      </c>
      <c r="BA40" t="str">
        <v>-0.738</v>
      </c>
      <c r="BB40" t="str">
        <v>-9999.000</v>
      </c>
      <c r="BC40" t="str">
        <v>1</v>
      </c>
      <c r="BD40" t="str">
        <v>150</v>
      </c>
      <c r="BE40" t="str">
        <v>0.005</v>
      </c>
      <c r="BF40" t="str">
        <v>2.000000</v>
      </c>
      <c r="BG40" t="str">
        <v>0.165850</v>
      </c>
      <c r="BH40" t="str">
        <v>0.000000</v>
      </c>
      <c r="BI40" t="str">
        <v>0.029230</v>
      </c>
      <c r="BJ40" t="str">
        <v>0.000000</v>
      </c>
      <c r="BK40" t="str">
        <v>0.000000</v>
      </c>
      <c r="BL40" t="str">
        <v>-0.000068</v>
      </c>
      <c r="BM40" t="str">
        <v>standard</v>
      </c>
      <c r="BN40" t="str">
        <v>0</v>
      </c>
      <c r="BO40" t="str">
        <v>rectangular</v>
      </c>
      <c r="BP40" t="str">
        <v>7000</v>
      </c>
      <c r="BQ40" t="str">
        <v>500</v>
      </c>
      <c r="BR40" t="str">
        <v>-9999.000000</v>
      </c>
      <c r="BS40" t="str">
        <v>-9999.000000</v>
      </c>
      <c r="BT40" t="str">
        <v>55537</v>
      </c>
      <c r="BU40" t="str">
        <v>55537</v>
      </c>
      <c r="BV40" t="str">
        <v>55537</v>
      </c>
      <c r="BW40" t="str">
        <v>0.000000</v>
      </c>
      <c r="BX40" t="str">
        <v>-9999</v>
      </c>
      <c r="BY40" t="str">
        <v>0.000000</v>
      </c>
      <c r="BZ40" t="str">
        <v>0.000000</v>
      </c>
      <c r="CA40" t="str">
        <v>0.000000</v>
      </c>
      <c r="CB40" t="str">
        <v>0.000000</v>
      </c>
      <c r="CC40" t="str">
        <v>2.492814</v>
      </c>
      <c r="CD40" t="str">
        <v>2.451533</v>
      </c>
      <c r="CE40" t="str">
        <v>1.640740</v>
      </c>
      <c r="CF40" t="str">
        <v>0.914325</v>
      </c>
      <c r="CG40" t="str">
        <v>0.263211</v>
      </c>
      <c r="CH40" t="str">
        <v>-0.035769</v>
      </c>
      <c r="CI40" t="str">
        <v>0.330630</v>
      </c>
      <c r="CJ40" t="str">
        <v>0.201809</v>
      </c>
      <c r="CK40" t="str">
        <v>58.788658</v>
      </c>
      <c r="CL40" t="str">
        <v>0.000585</v>
      </c>
      <c r="CM40" t="str">
        <v>2.430518</v>
      </c>
      <c r="CN40" t="str">
        <v>-0.000037</v>
      </c>
      <c r="CO40" t="str">
        <v>1.000000</v>
      </c>
      <c r="CP40" t="str">
        <v>2.388568</v>
      </c>
      <c r="CQ40" t="str">
        <v>-0.000057</v>
      </c>
      <c r="CR40" t="str">
        <v>1.000000</v>
      </c>
      <c r="CS40" t="str">
        <v>0.600682</v>
      </c>
      <c r="CT40" t="str">
        <v>0.601076</v>
      </c>
      <c r="CU40" t="str">
        <v>0.107450</v>
      </c>
      <c r="CV40" t="str">
        <v>0.000000</v>
      </c>
      <c r="CW40" t="str">
        <v>PSF-00315_20250401115741_cc1</v>
      </c>
      <c r="CX40" t="str">
        <v>PFA-00343</v>
      </c>
      <c r="CY40" t="str">
        <v>PSA-00355</v>
      </c>
      <c r="CZ40" t="str">
        <v>PSF-00315</v>
      </c>
      <c r="DA40" t="str">
        <v>RHS-00141</v>
      </c>
      <c r="DB40" t="str">
        <v>3.0.0</v>
      </c>
      <c r="DC40" t="str">
        <v>2025-04-01T16:08:21.423Z</v>
      </c>
    </row>
    <row r="41">
      <c r="A41" t="str">
        <v>38</v>
      </c>
      <c r="B41" t="str">
        <v>11:58:05</v>
      </c>
      <c r="C41" t="str">
        <v>2025-04-01</v>
      </c>
      <c r="D41" t="str">
        <v>Wicking CP IA</v>
      </c>
      <c r="E41" t="str">
        <v>M Plunkert</v>
      </c>
      <c r="F41" t="str">
        <v/>
      </c>
      <c r="G41" t="str">
        <v>007</v>
      </c>
      <c r="H41" t="str">
        <v>006</v>
      </c>
      <c r="I41" t="str">
        <v>water</v>
      </c>
      <c r="J41" t="str">
        <f>1/((1/L41)-(1/K41))</f>
        <v>0.367954</v>
      </c>
      <c r="K41" t="str">
        <f>BH41+(BI41*AN41)+(BJ41*AN41*POWER(V41,2))+(BK41*AN41*V41)+(BL41*POWER(AN41,2))</f>
        <v>2.918584</v>
      </c>
      <c r="L41" t="str">
        <f>((M41/1000)*(1000-((T41+S41)/2)))/(T41-S41)</f>
        <v>0.326758</v>
      </c>
      <c r="M41" t="str">
        <f>(AN41*(S41-R41))/(100*U41*(1000-S41))*1000</f>
        <v>5.024692</v>
      </c>
      <c r="N41" t="str">
        <v>1.291414</v>
      </c>
      <c r="O41" t="str">
        <v>1.197234</v>
      </c>
      <c r="P41" t="str">
        <f>0.61365*EXP((17.502*AL41)/(240.97+AL41))</f>
        <v>2.789107</v>
      </c>
      <c r="Q41" t="str">
        <f>P41-N41</f>
        <v>1.497693</v>
      </c>
      <c r="R41" t="str">
        <v>12.040246</v>
      </c>
      <c r="S41" t="str">
        <v>12.987392</v>
      </c>
      <c r="T41" t="str">
        <f>(P41/AM41)*1000</f>
        <v>28.049271</v>
      </c>
      <c r="U41" t="str">
        <f>V41*BG41</f>
        <v>0.298530</v>
      </c>
      <c r="V41" t="str">
        <v>1.800000</v>
      </c>
      <c r="W41" t="str">
        <v>PSF-00315_20250401115805_673</v>
      </c>
      <c r="X41" t="str">
        <v>0.000000</v>
      </c>
      <c r="Y41" t="str">
        <v>0.000000</v>
      </c>
      <c r="Z41" t="str">
        <v>0.000000</v>
      </c>
      <c r="AA41" t="str">
        <v>63.185333</v>
      </c>
      <c r="AB41" t="str">
        <v>194.267395</v>
      </c>
      <c r="AC41" t="str">
        <v>0.674751</v>
      </c>
      <c r="AD41" t="str">
        <v>0.5</v>
      </c>
      <c r="AE41" t="str">
        <v>0.80</v>
      </c>
      <c r="AF41" t="str">
        <f>AC41*AD41*AE41*AQ41</f>
        <v>6.156495</v>
      </c>
      <c r="AG41" t="str">
        <v>1.000000</v>
      </c>
      <c r="AH41" t="str">
        <v>38.52</v>
      </c>
      <c r="AI41" t="str">
        <v>35.71</v>
      </c>
      <c r="AJ41" t="str">
        <v>25.89</v>
      </c>
      <c r="AK41" t="str">
        <v>22.82</v>
      </c>
      <c r="AL41" t="str">
        <f>(AK41-AJ41)*(AJ41*0+0)+AK41</f>
        <v>22.82</v>
      </c>
      <c r="AM41" t="str">
        <v>99.44</v>
      </c>
      <c r="AN41" t="str">
        <v>156.3</v>
      </c>
      <c r="AO41" t="str">
        <v>156.5</v>
      </c>
      <c r="AP41" t="str">
        <v>-0.1</v>
      </c>
      <c r="AQ41" t="str">
        <v>23</v>
      </c>
      <c r="AR41" t="str">
        <v>3.709</v>
      </c>
      <c r="AS41" t="str">
        <v>11:48:49</v>
      </c>
      <c r="AT41" t="str">
        <v>2025-04-01</v>
      </c>
      <c r="AU41" t="str">
        <v>-0.27</v>
      </c>
      <c r="AV41" t="str">
        <v>1</v>
      </c>
      <c r="AW41" t="str">
        <v>0.003</v>
      </c>
      <c r="AX41" t="str">
        <v>-0.003</v>
      </c>
      <c r="AY41" t="str">
        <v>0.021</v>
      </c>
      <c r="AZ41" t="str">
        <v>3.700</v>
      </c>
      <c r="BA41" t="str">
        <v>-0.103</v>
      </c>
      <c r="BB41" t="str">
        <v>-2.722</v>
      </c>
      <c r="BC41" t="str">
        <v>1</v>
      </c>
      <c r="BD41" t="str">
        <v>150</v>
      </c>
      <c r="BE41" t="str">
        <v>0.005</v>
      </c>
      <c r="BF41" t="str">
        <v>2.000000</v>
      </c>
      <c r="BG41" t="str">
        <v>0.165850</v>
      </c>
      <c r="BH41" t="str">
        <v>0.000000</v>
      </c>
      <c r="BI41" t="str">
        <v>0.029230</v>
      </c>
      <c r="BJ41" t="str">
        <v>0.000000</v>
      </c>
      <c r="BK41" t="str">
        <v>0.000000</v>
      </c>
      <c r="BL41" t="str">
        <v>-0.000068</v>
      </c>
      <c r="BM41" t="str">
        <v>standard</v>
      </c>
      <c r="BN41" t="str">
        <v>0</v>
      </c>
      <c r="BO41" t="str">
        <v>rectangular</v>
      </c>
      <c r="BP41" t="str">
        <v>7000</v>
      </c>
      <c r="BQ41" t="str">
        <v>500</v>
      </c>
      <c r="BR41" t="str">
        <v>-9999.000000</v>
      </c>
      <c r="BS41" t="str">
        <v>-9999.000000</v>
      </c>
      <c r="BT41" t="str">
        <v>55537</v>
      </c>
      <c r="BU41" t="str">
        <v>55537</v>
      </c>
      <c r="BV41" t="str">
        <v>55537</v>
      </c>
      <c r="BW41" t="str">
        <v>0.000000</v>
      </c>
      <c r="BX41" t="str">
        <v>-9999</v>
      </c>
      <c r="BY41" t="str">
        <v>0.000000</v>
      </c>
      <c r="BZ41" t="str">
        <v>0.000000</v>
      </c>
      <c r="CA41" t="str">
        <v>0.000000</v>
      </c>
      <c r="CB41" t="str">
        <v>0.000000</v>
      </c>
      <c r="CC41" t="str">
        <v>2.495511</v>
      </c>
      <c r="CD41" t="str">
        <v>2.454247</v>
      </c>
      <c r="CE41" t="str">
        <v>1.641335</v>
      </c>
      <c r="CF41" t="str">
        <v>0.929507</v>
      </c>
      <c r="CG41" t="str">
        <v>0.263232</v>
      </c>
      <c r="CH41" t="str">
        <v>-0.037002</v>
      </c>
      <c r="CI41" t="str">
        <v>0.332140</v>
      </c>
      <c r="CJ41" t="str">
        <v>0.128817</v>
      </c>
      <c r="CK41" t="str">
        <v>63.185333</v>
      </c>
      <c r="CL41" t="str">
        <v>0.000594</v>
      </c>
      <c r="CM41" t="str">
        <v>2.430518</v>
      </c>
      <c r="CN41" t="str">
        <v>-0.000037</v>
      </c>
      <c r="CO41" t="str">
        <v>1.000000</v>
      </c>
      <c r="CP41" t="str">
        <v>2.388568</v>
      </c>
      <c r="CQ41" t="str">
        <v>-0.000057</v>
      </c>
      <c r="CR41" t="str">
        <v>1.000000</v>
      </c>
      <c r="CS41" t="str">
        <v>0.600682</v>
      </c>
      <c r="CT41" t="str">
        <v>0.601076</v>
      </c>
      <c r="CU41" t="str">
        <v>0.107450</v>
      </c>
      <c r="CV41" t="str">
        <v>0.000000</v>
      </c>
      <c r="CW41" t="str">
        <v>PSF-00315_20250401115805_673</v>
      </c>
      <c r="CX41" t="str">
        <v>PFA-00343</v>
      </c>
      <c r="CY41" t="str">
        <v>PSA-00355</v>
      </c>
      <c r="CZ41" t="str">
        <v>PSF-00315</v>
      </c>
      <c r="DA41" t="str">
        <v>RHS-00141</v>
      </c>
      <c r="DB41" t="str">
        <v>3.0.0</v>
      </c>
      <c r="DC41" t="str">
        <v>2025-04-01T16:08:21.423Z</v>
      </c>
    </row>
    <row r="42">
      <c r="A42" t="str">
        <v>39</v>
      </c>
      <c r="B42" t="str">
        <v>11:58:26</v>
      </c>
      <c r="C42" t="str">
        <v>2025-04-01</v>
      </c>
      <c r="D42" t="str">
        <v>Wicking CP IA</v>
      </c>
      <c r="E42" t="str">
        <v>M Plunkert</v>
      </c>
      <c r="F42" t="str">
        <v/>
      </c>
      <c r="G42" t="str">
        <v>010</v>
      </c>
      <c r="H42" t="str">
        <v>003</v>
      </c>
      <c r="I42" t="str">
        <v>water</v>
      </c>
      <c r="J42" t="str">
        <f>1/((1/L42)-(1/K42))</f>
        <v>0.485833</v>
      </c>
      <c r="K42" t="str">
        <f>BH42+(BI42*AN42)+(BJ42*AN42*POWER(V42,2))+(BK42*AN42*V42)+(BL42*POWER(AN42,2))</f>
        <v>2.917977</v>
      </c>
      <c r="L42" t="str">
        <f>((M42/1000)*(1000-((T42+S42)/2)))/(T42-S42)</f>
        <v>0.416489</v>
      </c>
      <c r="M42" t="str">
        <f>(AN42*(S42-R42))/(100*U42*(1000-S42))*1000</f>
        <v>5.915586</v>
      </c>
      <c r="N42" t="str">
        <v>1.289246</v>
      </c>
      <c r="O42" t="str">
        <v>1.178301</v>
      </c>
      <c r="P42" t="str">
        <f>0.61365*EXP((17.502*AL42)/(240.97+AL42))</f>
        <v>2.673567</v>
      </c>
      <c r="Q42" t="str">
        <f>P42-N42</f>
        <v>1.384321</v>
      </c>
      <c r="R42" t="str">
        <v>11.848773</v>
      </c>
      <c r="S42" t="str">
        <v>12.964411</v>
      </c>
      <c r="T42" t="str">
        <f>(P42/AM42)*1000</f>
        <v>26.884880</v>
      </c>
      <c r="U42" t="str">
        <f>V42*BG42</f>
        <v>0.298530</v>
      </c>
      <c r="V42" t="str">
        <v>1.800000</v>
      </c>
      <c r="W42" t="str">
        <v>PSF-00315_20250401115826_e06</v>
      </c>
      <c r="X42" t="str">
        <v>0.000000</v>
      </c>
      <c r="Y42" t="str">
        <v>0.000000</v>
      </c>
      <c r="Z42" t="str">
        <v>0.000000</v>
      </c>
      <c r="AA42" t="str">
        <v>65.456627</v>
      </c>
      <c r="AB42" t="str">
        <v>218.425873</v>
      </c>
      <c r="AC42" t="str">
        <v>0.700326</v>
      </c>
      <c r="AD42" t="str">
        <v>0.5</v>
      </c>
      <c r="AE42" t="str">
        <v>0.80</v>
      </c>
      <c r="AF42" t="str">
        <f>AC42*AD42*AE42*AQ42</f>
        <v>9.600645</v>
      </c>
      <c r="AG42" t="str">
        <v>1.000000</v>
      </c>
      <c r="AH42" t="str">
        <v>38.46</v>
      </c>
      <c r="AI42" t="str">
        <v>35.15</v>
      </c>
      <c r="AJ42" t="str">
        <v>25.89</v>
      </c>
      <c r="AK42" t="str">
        <v>22.12</v>
      </c>
      <c r="AL42" t="str">
        <f>(AK42-AJ42)*(AJ42*0+0)+AK42</f>
        <v>22.12</v>
      </c>
      <c r="AM42" t="str">
        <v>99.44</v>
      </c>
      <c r="AN42" t="str">
        <v>156.2</v>
      </c>
      <c r="AO42" t="str">
        <v>156.4</v>
      </c>
      <c r="AP42" t="str">
        <v>-0.1</v>
      </c>
      <c r="AQ42" t="str">
        <v>34</v>
      </c>
      <c r="AR42" t="str">
        <v>3.709</v>
      </c>
      <c r="AS42" t="str">
        <v>11:48:49</v>
      </c>
      <c r="AT42" t="str">
        <v>2025-04-01</v>
      </c>
      <c r="AU42" t="str">
        <v>-0.27</v>
      </c>
      <c r="AV42" t="str">
        <v>1</v>
      </c>
      <c r="AW42" t="str">
        <v>0.000</v>
      </c>
      <c r="AX42" t="str">
        <v>-0.004</v>
      </c>
      <c r="AY42" t="str">
        <v>-9999.000</v>
      </c>
      <c r="AZ42" t="str">
        <v>0.306</v>
      </c>
      <c r="BA42" t="str">
        <v>0.737</v>
      </c>
      <c r="BB42" t="str">
        <v>-9999.000</v>
      </c>
      <c r="BC42" t="str">
        <v>1</v>
      </c>
      <c r="BD42" t="str">
        <v>150</v>
      </c>
      <c r="BE42" t="str">
        <v>0.005</v>
      </c>
      <c r="BF42" t="str">
        <v>2.000000</v>
      </c>
      <c r="BG42" t="str">
        <v>0.165850</v>
      </c>
      <c r="BH42" t="str">
        <v>0.000000</v>
      </c>
      <c r="BI42" t="str">
        <v>0.029230</v>
      </c>
      <c r="BJ42" t="str">
        <v>0.000000</v>
      </c>
      <c r="BK42" t="str">
        <v>0.000000</v>
      </c>
      <c r="BL42" t="str">
        <v>-0.000068</v>
      </c>
      <c r="BM42" t="str">
        <v>standard</v>
      </c>
      <c r="BN42" t="str">
        <v>0</v>
      </c>
      <c r="BO42" t="str">
        <v>rectangular</v>
      </c>
      <c r="BP42" t="str">
        <v>7000</v>
      </c>
      <c r="BQ42" t="str">
        <v>500</v>
      </c>
      <c r="BR42" t="str">
        <v>-9999.000000</v>
      </c>
      <c r="BS42" t="str">
        <v>-9999.000000</v>
      </c>
      <c r="BT42" t="str">
        <v>55537</v>
      </c>
      <c r="BU42" t="str">
        <v>55537</v>
      </c>
      <c r="BV42" t="str">
        <v>55537</v>
      </c>
      <c r="BW42" t="str">
        <v>0.000000</v>
      </c>
      <c r="BX42" t="str">
        <v>-9999</v>
      </c>
      <c r="BY42" t="str">
        <v>0.000000</v>
      </c>
      <c r="BZ42" t="str">
        <v>0.000000</v>
      </c>
      <c r="CA42" t="str">
        <v>0.000000</v>
      </c>
      <c r="CB42" t="str">
        <v>0.000000</v>
      </c>
      <c r="CC42" t="str">
        <v>2.494628</v>
      </c>
      <c r="CD42" t="str">
        <v>2.454158</v>
      </c>
      <c r="CE42" t="str">
        <v>1.640698</v>
      </c>
      <c r="CF42" t="str">
        <v>0.929350</v>
      </c>
      <c r="CG42" t="str">
        <v>0.263250</v>
      </c>
      <c r="CH42" t="str">
        <v>-0.045027</v>
      </c>
      <c r="CI42" t="str">
        <v>0.333483</v>
      </c>
      <c r="CJ42" t="str">
        <v>0.139554</v>
      </c>
      <c r="CK42" t="str">
        <v>65.456627</v>
      </c>
      <c r="CL42" t="str">
        <v>0.000595</v>
      </c>
      <c r="CM42" t="str">
        <v>2.430518</v>
      </c>
      <c r="CN42" t="str">
        <v>-0.000037</v>
      </c>
      <c r="CO42" t="str">
        <v>1.000000</v>
      </c>
      <c r="CP42" t="str">
        <v>2.388568</v>
      </c>
      <c r="CQ42" t="str">
        <v>-0.000057</v>
      </c>
      <c r="CR42" t="str">
        <v>1.000000</v>
      </c>
      <c r="CS42" t="str">
        <v>0.600682</v>
      </c>
      <c r="CT42" t="str">
        <v>0.601076</v>
      </c>
      <c r="CU42" t="str">
        <v>0.107450</v>
      </c>
      <c r="CV42" t="str">
        <v>0.000000</v>
      </c>
      <c r="CW42" t="str">
        <v>PSF-00315_20250401115826_e06</v>
      </c>
      <c r="CX42" t="str">
        <v>PFA-00343</v>
      </c>
      <c r="CY42" t="str">
        <v>PSA-00355</v>
      </c>
      <c r="CZ42" t="str">
        <v>PSF-00315</v>
      </c>
      <c r="DA42" t="str">
        <v>RHS-00141</v>
      </c>
      <c r="DB42" t="str">
        <v>3.0.0</v>
      </c>
      <c r="DC42" t="str">
        <v>2025-04-01T16:08:21.423Z</v>
      </c>
    </row>
    <row r="43">
      <c r="A43" t="str">
        <v>40</v>
      </c>
      <c r="B43" t="str">
        <v>11:58:52</v>
      </c>
      <c r="C43" t="str">
        <v>2025-04-01</v>
      </c>
      <c r="D43" t="str">
        <v>Wicking CP IA</v>
      </c>
      <c r="E43" t="str">
        <v>M Plunkert</v>
      </c>
      <c r="F43" t="str">
        <v/>
      </c>
      <c r="G43" t="str">
        <v>010</v>
      </c>
      <c r="H43" t="str">
        <v>006</v>
      </c>
      <c r="I43" t="str">
        <v>water</v>
      </c>
      <c r="J43" t="str">
        <f>1/((1/L43)-(1/K43))</f>
        <v>0.455270</v>
      </c>
      <c r="K43" t="str">
        <f>BH43+(BI43*AN43)+(BJ43*AN43*POWER(V43,2))+(BK43*AN43*V43)+(BL43*POWER(AN43,2))</f>
        <v>2.917452</v>
      </c>
      <c r="L43" t="str">
        <f>((M43/1000)*(1000-((T43+S43)/2)))/(T43-S43)</f>
        <v>0.393815</v>
      </c>
      <c r="M43" t="str">
        <f>(AN43*(S43-R43))/(100*U43*(1000-S43))*1000</f>
        <v>5.860581</v>
      </c>
      <c r="N43" t="str">
        <v>1.280244</v>
      </c>
      <c r="O43" t="str">
        <v>1.170285</v>
      </c>
      <c r="P43" t="str">
        <f>0.61365*EXP((17.502*AL43)/(240.97+AL43))</f>
        <v>2.730181</v>
      </c>
      <c r="Q43" t="str">
        <f>P43-N43</f>
        <v>1.449936</v>
      </c>
      <c r="R43" t="str">
        <v>11.769110</v>
      </c>
      <c r="S43" t="str">
        <v>12.874931</v>
      </c>
      <c r="T43" t="str">
        <f>(P43/AM43)*1000</f>
        <v>27.456387</v>
      </c>
      <c r="U43" t="str">
        <f>V43*BG43</f>
        <v>0.298530</v>
      </c>
      <c r="V43" t="str">
        <v>1.800000</v>
      </c>
      <c r="W43" t="str">
        <v>PSF-00315_20250401115852_b90</v>
      </c>
      <c r="X43" t="str">
        <v>0.000000</v>
      </c>
      <c r="Y43" t="str">
        <v>0.000000</v>
      </c>
      <c r="Z43" t="str">
        <v>0.000000</v>
      </c>
      <c r="AA43" t="str">
        <v>67.892433</v>
      </c>
      <c r="AB43" t="str">
        <v>210.502625</v>
      </c>
      <c r="AC43" t="str">
        <v>0.677475</v>
      </c>
      <c r="AD43" t="str">
        <v>0.5</v>
      </c>
      <c r="AE43" t="str">
        <v>0.80</v>
      </c>
      <c r="AF43" t="str">
        <f>AC43*AD43*AE43*AQ43</f>
        <v>6.358780</v>
      </c>
      <c r="AG43" t="str">
        <v>1.000000</v>
      </c>
      <c r="AH43" t="str">
        <v>38.19</v>
      </c>
      <c r="AI43" t="str">
        <v>34.91</v>
      </c>
      <c r="AJ43" t="str">
        <v>25.89</v>
      </c>
      <c r="AK43" t="str">
        <v>22.47</v>
      </c>
      <c r="AL43" t="str">
        <f>(AK43-AJ43)*(AJ43*0+0)+AK43</f>
        <v>22.47</v>
      </c>
      <c r="AM43" t="str">
        <v>99.44</v>
      </c>
      <c r="AN43" t="str">
        <v>156.2</v>
      </c>
      <c r="AO43" t="str">
        <v>156.3</v>
      </c>
      <c r="AP43" t="str">
        <v>-0.1</v>
      </c>
      <c r="AQ43" t="str">
        <v>23</v>
      </c>
      <c r="AR43" t="str">
        <v>3.707</v>
      </c>
      <c r="AS43" t="str">
        <v>11:48:49</v>
      </c>
      <c r="AT43" t="str">
        <v>2025-04-01</v>
      </c>
      <c r="AU43" t="str">
        <v>-0.27</v>
      </c>
      <c r="AV43" t="str">
        <v>1</v>
      </c>
      <c r="AW43" t="str">
        <v>0.001</v>
      </c>
      <c r="AX43" t="str">
        <v>-0.003</v>
      </c>
      <c r="AY43" t="str">
        <v>-9999.000</v>
      </c>
      <c r="AZ43" t="str">
        <v>0.457</v>
      </c>
      <c r="BA43" t="str">
        <v>0.293</v>
      </c>
      <c r="BB43" t="str">
        <v>-9999.000</v>
      </c>
      <c r="BC43" t="str">
        <v>1</v>
      </c>
      <c r="BD43" t="str">
        <v>150</v>
      </c>
      <c r="BE43" t="str">
        <v>0.005</v>
      </c>
      <c r="BF43" t="str">
        <v>2.000000</v>
      </c>
      <c r="BG43" t="str">
        <v>0.165850</v>
      </c>
      <c r="BH43" t="str">
        <v>0.000000</v>
      </c>
      <c r="BI43" t="str">
        <v>0.029230</v>
      </c>
      <c r="BJ43" t="str">
        <v>0.000000</v>
      </c>
      <c r="BK43" t="str">
        <v>0.000000</v>
      </c>
      <c r="BL43" t="str">
        <v>-0.000068</v>
      </c>
      <c r="BM43" t="str">
        <v>standard</v>
      </c>
      <c r="BN43" t="str">
        <v>0</v>
      </c>
      <c r="BO43" t="str">
        <v>rectangular</v>
      </c>
      <c r="BP43" t="str">
        <v>7000</v>
      </c>
      <c r="BQ43" t="str">
        <v>500</v>
      </c>
      <c r="BR43" t="str">
        <v>-9999.000000</v>
      </c>
      <c r="BS43" t="str">
        <v>-9999.000000</v>
      </c>
      <c r="BT43" t="str">
        <v>55537</v>
      </c>
      <c r="BU43" t="str">
        <v>55537</v>
      </c>
      <c r="BV43" t="str">
        <v>55537</v>
      </c>
      <c r="BW43" t="str">
        <v>0.000000</v>
      </c>
      <c r="BX43" t="str">
        <v>-9999</v>
      </c>
      <c r="BY43" t="str">
        <v>0.000000</v>
      </c>
      <c r="BZ43" t="str">
        <v>0.000000</v>
      </c>
      <c r="CA43" t="str">
        <v>0.000000</v>
      </c>
      <c r="CB43" t="str">
        <v>0.000000</v>
      </c>
      <c r="CC43" t="str">
        <v>2.494246</v>
      </c>
      <c r="CD43" t="str">
        <v>2.453756</v>
      </c>
      <c r="CE43" t="str">
        <v>1.640148</v>
      </c>
      <c r="CF43" t="str">
        <v>0.929144</v>
      </c>
      <c r="CG43" t="str">
        <v>0.263238</v>
      </c>
      <c r="CH43" t="str">
        <v>-0.041069</v>
      </c>
      <c r="CI43" t="str">
        <v>0.335205</v>
      </c>
      <c r="CJ43" t="str">
        <v>0.129431</v>
      </c>
      <c r="CK43" t="str">
        <v>67.892433</v>
      </c>
      <c r="CL43" t="str">
        <v>0.000605</v>
      </c>
      <c r="CM43" t="str">
        <v>2.430518</v>
      </c>
      <c r="CN43" t="str">
        <v>-0.000037</v>
      </c>
      <c r="CO43" t="str">
        <v>1.000000</v>
      </c>
      <c r="CP43" t="str">
        <v>2.388568</v>
      </c>
      <c r="CQ43" t="str">
        <v>-0.000057</v>
      </c>
      <c r="CR43" t="str">
        <v>1.000000</v>
      </c>
      <c r="CS43" t="str">
        <v>0.600682</v>
      </c>
      <c r="CT43" t="str">
        <v>0.601076</v>
      </c>
      <c r="CU43" t="str">
        <v>0.107450</v>
      </c>
      <c r="CV43" t="str">
        <v>0.000000</v>
      </c>
      <c r="CW43" t="str">
        <v>PSF-00315_20250401115852_b90</v>
      </c>
      <c r="CX43" t="str">
        <v>PFA-00343</v>
      </c>
      <c r="CY43" t="str">
        <v>PSA-00355</v>
      </c>
      <c r="CZ43" t="str">
        <v>PSF-00315</v>
      </c>
      <c r="DA43" t="str">
        <v>RHS-00141</v>
      </c>
      <c r="DB43" t="str">
        <v>3.0.0</v>
      </c>
      <c r="DC43" t="str">
        <v>2025-04-01T16:08:21.423Z</v>
      </c>
    </row>
    <row r="44">
      <c r="A44" t="str">
        <v>41</v>
      </c>
      <c r="B44" t="str">
        <v>11:59:54</v>
      </c>
      <c r="C44" t="str">
        <v>2025-04-01</v>
      </c>
      <c r="D44" t="str">
        <v>Wicking CP IA</v>
      </c>
      <c r="E44" t="str">
        <v>M Plunkert</v>
      </c>
      <c r="F44" t="str">
        <v/>
      </c>
      <c r="G44" t="str">
        <v>010</v>
      </c>
      <c r="H44" t="str">
        <v>003</v>
      </c>
      <c r="I44" t="str">
        <v>water</v>
      </c>
      <c r="J44" t="str">
        <f>1/((1/L44)-(1/K44))</f>
        <v>0.596599</v>
      </c>
      <c r="K44" t="str">
        <f>BH44+(BI44*AN44)+(BJ44*AN44*POWER(V44,2))+(BK44*AN44*V44)+(BL44*POWER(AN44,2))</f>
        <v>2.917116</v>
      </c>
      <c r="L44" t="str">
        <f>((M44/1000)*(1000-((T44+S44)/2)))/(T44-S44)</f>
        <v>0.495302</v>
      </c>
      <c r="M44" t="str">
        <f>(AN44*(S44-R44))/(100*U44*(1000-S44))*1000</f>
        <v>7.276361</v>
      </c>
      <c r="N44" t="str">
        <v>1.298876</v>
      </c>
      <c r="O44" t="str">
        <v>1.162344</v>
      </c>
      <c r="P44" t="str">
        <f>0.61365*EXP((17.502*AL44)/(240.97+AL44))</f>
        <v>2.730073</v>
      </c>
      <c r="Q44" t="str">
        <f>P44-N44</f>
        <v>1.431197</v>
      </c>
      <c r="R44" t="str">
        <v>11.689365</v>
      </c>
      <c r="S44" t="str">
        <v>13.062430</v>
      </c>
      <c r="T44" t="str">
        <f>(P44/AM44)*1000</f>
        <v>27.455580</v>
      </c>
      <c r="U44" t="str">
        <f>V44*BG44</f>
        <v>0.298530</v>
      </c>
      <c r="V44" t="str">
        <v>1.800000</v>
      </c>
      <c r="W44" t="str">
        <v>PSF-00315_20250401115954_f70</v>
      </c>
      <c r="X44" t="str">
        <v>0.000000</v>
      </c>
      <c r="Y44" t="str">
        <v>0.000000</v>
      </c>
      <c r="Z44" t="str">
        <v>0.000000</v>
      </c>
      <c r="AA44" t="str">
        <v>65.494179</v>
      </c>
      <c r="AB44" t="str">
        <v>204.156876</v>
      </c>
      <c r="AC44" t="str">
        <v>0.679197</v>
      </c>
      <c r="AD44" t="str">
        <v>0.5</v>
      </c>
      <c r="AE44" t="str">
        <v>0.80</v>
      </c>
      <c r="AF44" t="str">
        <f>AC44*AD44*AE44*AQ44</f>
        <v>3.160505</v>
      </c>
      <c r="AG44" t="str">
        <v>1.000000</v>
      </c>
      <c r="AH44" t="str">
        <v>38.63</v>
      </c>
      <c r="AI44" t="str">
        <v>34.57</v>
      </c>
      <c r="AJ44" t="str">
        <v>25.94</v>
      </c>
      <c r="AK44" t="str">
        <v>22.47</v>
      </c>
      <c r="AL44" t="str">
        <f>(AK44-AJ44)*(AJ44*0+0)+AK44</f>
        <v>22.47</v>
      </c>
      <c r="AM44" t="str">
        <v>99.44</v>
      </c>
      <c r="AN44" t="str">
        <v>156.1</v>
      </c>
      <c r="AO44" t="str">
        <v>156.4</v>
      </c>
      <c r="AP44" t="str">
        <v>-0.2</v>
      </c>
      <c r="AQ44" t="str">
        <v>12</v>
      </c>
      <c r="AR44" t="str">
        <v>3.674</v>
      </c>
      <c r="AS44" t="str">
        <v>11:59:37</v>
      </c>
      <c r="AT44" t="str">
        <v>2025-04-01</v>
      </c>
      <c r="AU44" t="str">
        <v>-0.15</v>
      </c>
      <c r="AV44" t="str">
        <v>1</v>
      </c>
      <c r="AW44" t="str">
        <v>0.014</v>
      </c>
      <c r="AX44" t="str">
        <v>-0.000</v>
      </c>
      <c r="AY44" t="str">
        <v>0.006</v>
      </c>
      <c r="AZ44" t="str">
        <v>-0.015</v>
      </c>
      <c r="BA44" t="str">
        <v>-0.049</v>
      </c>
      <c r="BB44" t="str">
        <v>0.073</v>
      </c>
      <c r="BC44" t="str">
        <v>1</v>
      </c>
      <c r="BD44" t="str">
        <v>150</v>
      </c>
      <c r="BE44" t="str">
        <v>0.005</v>
      </c>
      <c r="BF44" t="str">
        <v>2.000000</v>
      </c>
      <c r="BG44" t="str">
        <v>0.165850</v>
      </c>
      <c r="BH44" t="str">
        <v>0.000000</v>
      </c>
      <c r="BI44" t="str">
        <v>0.029230</v>
      </c>
      <c r="BJ44" t="str">
        <v>0.000000</v>
      </c>
      <c r="BK44" t="str">
        <v>0.000000</v>
      </c>
      <c r="BL44" t="str">
        <v>-0.000068</v>
      </c>
      <c r="BM44" t="str">
        <v>standard</v>
      </c>
      <c r="BN44" t="str">
        <v>0</v>
      </c>
      <c r="BO44" t="str">
        <v>rectangular</v>
      </c>
      <c r="BP44" t="str">
        <v>7000</v>
      </c>
      <c r="BQ44" t="str">
        <v>500</v>
      </c>
      <c r="BR44" t="str">
        <v>-9999.000000</v>
      </c>
      <c r="BS44" t="str">
        <v>-9999.000000</v>
      </c>
      <c r="BT44" t="str">
        <v>55537</v>
      </c>
      <c r="BU44" t="str">
        <v>55537</v>
      </c>
      <c r="BV44" t="str">
        <v>55537</v>
      </c>
      <c r="BW44" t="str">
        <v>0.000000</v>
      </c>
      <c r="BX44" t="str">
        <v>-9999</v>
      </c>
      <c r="BY44" t="str">
        <v>0.000000</v>
      </c>
      <c r="BZ44" t="str">
        <v>0.000000</v>
      </c>
      <c r="CA44" t="str">
        <v>0.000000</v>
      </c>
      <c r="CB44" t="str">
        <v>0.000000</v>
      </c>
      <c r="CC44" t="str">
        <v>2.493694</v>
      </c>
      <c r="CD44" t="str">
        <v>2.454214</v>
      </c>
      <c r="CE44" t="str">
        <v>1.639797</v>
      </c>
      <c r="CF44" t="str">
        <v>0.929314</v>
      </c>
      <c r="CG44" t="str">
        <v>0.262695</v>
      </c>
      <c r="CH44" t="str">
        <v>-0.041704</v>
      </c>
      <c r="CI44" t="str">
        <v>0.339302</v>
      </c>
      <c r="CJ44" t="str">
        <v>0.118347</v>
      </c>
      <c r="CK44" t="str">
        <v>65.494179</v>
      </c>
      <c r="CL44" t="str">
        <v>0.000598</v>
      </c>
      <c r="CM44" t="str">
        <v>2.430518</v>
      </c>
      <c r="CN44" t="str">
        <v>-0.000037</v>
      </c>
      <c r="CO44" t="str">
        <v>1.000000</v>
      </c>
      <c r="CP44" t="str">
        <v>2.388568</v>
      </c>
      <c r="CQ44" t="str">
        <v>-0.000057</v>
      </c>
      <c r="CR44" t="str">
        <v>1.000000</v>
      </c>
      <c r="CS44" t="str">
        <v>0.600682</v>
      </c>
      <c r="CT44" t="str">
        <v>0.601076</v>
      </c>
      <c r="CU44" t="str">
        <v>0.107450</v>
      </c>
      <c r="CV44" t="str">
        <v>0.000000</v>
      </c>
      <c r="CW44" t="str">
        <v>PSF-00315_20250401115954_f70</v>
      </c>
      <c r="CX44" t="str">
        <v>PFA-00343</v>
      </c>
      <c r="CY44" t="str">
        <v>PSA-00355</v>
      </c>
      <c r="CZ44" t="str">
        <v>PSF-00315</v>
      </c>
      <c r="DA44" t="str">
        <v>RHS-00141</v>
      </c>
      <c r="DB44" t="str">
        <v>3.0.0</v>
      </c>
      <c r="DC44" t="str">
        <v>2025-04-01T16:08:21.423Z</v>
      </c>
    </row>
    <row r="45">
      <c r="A45" t="str">
        <v>42</v>
      </c>
      <c r="B45" t="str">
        <v>12:00:12</v>
      </c>
      <c r="C45" t="str">
        <v>2025-04-01</v>
      </c>
      <c r="D45" t="str">
        <v>Wicking CP IA</v>
      </c>
      <c r="E45" t="str">
        <v>M Plunkert</v>
      </c>
      <c r="F45" t="str">
        <v>Leaf Damage</v>
      </c>
      <c r="G45" t="str">
        <v>010</v>
      </c>
      <c r="H45" t="str">
        <v>006</v>
      </c>
      <c r="I45" t="str">
        <v>water</v>
      </c>
      <c r="J45" t="str">
        <f>1/((1/L45)-(1/K45))</f>
        <v>0.327479</v>
      </c>
      <c r="K45" t="str">
        <f>BH45+(BI45*AN45)+(BJ45*AN45*POWER(V45,2))+(BK45*AN45*V45)+(BL45*POWER(AN45,2))</f>
        <v>2.917095</v>
      </c>
      <c r="L45" t="str">
        <f>((M45/1000)*(1000-((T45+S45)/2)))/(T45-S45)</f>
        <v>0.294426</v>
      </c>
      <c r="M45" t="str">
        <f>(AN45*(S45-R45))/(100*U45*(1000-S45))*1000</f>
        <v>4.573785</v>
      </c>
      <c r="N45" t="str">
        <v>1.247638</v>
      </c>
      <c r="O45" t="str">
        <v>1.161767</v>
      </c>
      <c r="P45" t="str">
        <f>0.61365*EXP((17.502*AL45)/(240.97+AL45))</f>
        <v>2.761248</v>
      </c>
      <c r="Q45" t="str">
        <f>P45-N45</f>
        <v>1.513610</v>
      </c>
      <c r="R45" t="str">
        <v>11.683187</v>
      </c>
      <c r="S45" t="str">
        <v>12.546736</v>
      </c>
      <c r="T45" t="str">
        <f>(P45/AM45)*1000</f>
        <v>27.768187</v>
      </c>
      <c r="U45" t="str">
        <f>V45*BG45</f>
        <v>0.298530</v>
      </c>
      <c r="V45" t="str">
        <v>1.800000</v>
      </c>
      <c r="W45" t="str">
        <v>PSF-00315_20250401120012_dd9</v>
      </c>
      <c r="X45" t="str">
        <v>0.000000</v>
      </c>
      <c r="Y45" t="str">
        <v>0.000000</v>
      </c>
      <c r="Z45" t="str">
        <v>0.000000</v>
      </c>
      <c r="AA45" t="str">
        <v>68.647743</v>
      </c>
      <c r="AB45" t="str">
        <v>189.808838</v>
      </c>
      <c r="AC45" t="str">
        <v>0.638332</v>
      </c>
      <c r="AD45" t="str">
        <v>0.5</v>
      </c>
      <c r="AE45" t="str">
        <v>0.80</v>
      </c>
      <c r="AF45" t="str">
        <f>AC45*AD45*AE45*AQ45</f>
        <v>9.076180</v>
      </c>
      <c r="AG45" t="str">
        <v>1.000000</v>
      </c>
      <c r="AH45" t="str">
        <v>37.09</v>
      </c>
      <c r="AI45" t="str">
        <v>34.54</v>
      </c>
      <c r="AJ45" t="str">
        <v>25.95</v>
      </c>
      <c r="AK45" t="str">
        <v>22.65</v>
      </c>
      <c r="AL45" t="str">
        <f>(AK45-AJ45)*(AJ45*0+0)+AK45</f>
        <v>22.65</v>
      </c>
      <c r="AM45" t="str">
        <v>99.44</v>
      </c>
      <c r="AN45" t="str">
        <v>156.1</v>
      </c>
      <c r="AO45" t="str">
        <v>156.6</v>
      </c>
      <c r="AP45" t="str">
        <v>-0.3</v>
      </c>
      <c r="AQ45" t="str">
        <v>36</v>
      </c>
      <c r="AR45" t="str">
        <v>3.706</v>
      </c>
      <c r="AS45" t="str">
        <v>11:59:37</v>
      </c>
      <c r="AT45" t="str">
        <v>2025-04-01</v>
      </c>
      <c r="AU45" t="str">
        <v>-0.15</v>
      </c>
      <c r="AV45" t="str">
        <v>1</v>
      </c>
      <c r="AW45" t="str">
        <v>-0.001</v>
      </c>
      <c r="AX45" t="str">
        <v>0.002</v>
      </c>
      <c r="AY45" t="str">
        <v>-0.022</v>
      </c>
      <c r="AZ45" t="str">
        <v>10.866</v>
      </c>
      <c r="BA45" t="str">
        <v>3.088</v>
      </c>
      <c r="BB45" t="str">
        <v>15.365</v>
      </c>
      <c r="BC45" t="str">
        <v>1</v>
      </c>
      <c r="BD45" t="str">
        <v>150</v>
      </c>
      <c r="BE45" t="str">
        <v>0.005</v>
      </c>
      <c r="BF45" t="str">
        <v>2.000000</v>
      </c>
      <c r="BG45" t="str">
        <v>0.165850</v>
      </c>
      <c r="BH45" t="str">
        <v>0.000000</v>
      </c>
      <c r="BI45" t="str">
        <v>0.029230</v>
      </c>
      <c r="BJ45" t="str">
        <v>0.000000</v>
      </c>
      <c r="BK45" t="str">
        <v>0.000000</v>
      </c>
      <c r="BL45" t="str">
        <v>-0.000068</v>
      </c>
      <c r="BM45" t="str">
        <v>standard</v>
      </c>
      <c r="BN45" t="str">
        <v>0</v>
      </c>
      <c r="BO45" t="str">
        <v>rectangular</v>
      </c>
      <c r="BP45" t="str">
        <v>7000</v>
      </c>
      <c r="BQ45" t="str">
        <v>500</v>
      </c>
      <c r="BR45" t="str">
        <v>-9999.000000</v>
      </c>
      <c r="BS45" t="str">
        <v>-9999.000000</v>
      </c>
      <c r="BT45" t="str">
        <v>55537</v>
      </c>
      <c r="BU45" t="str">
        <v>55537</v>
      </c>
      <c r="BV45" t="str">
        <v>55537</v>
      </c>
      <c r="BW45" t="str">
        <v>0.000000</v>
      </c>
      <c r="BX45" t="str">
        <v>-9999</v>
      </c>
      <c r="BY45" t="str">
        <v>0.000000</v>
      </c>
      <c r="BZ45" t="str">
        <v>0.000000</v>
      </c>
      <c r="CA45" t="str">
        <v>0.000000</v>
      </c>
      <c r="CB45" t="str">
        <v>0.000000</v>
      </c>
      <c r="CC45" t="str">
        <v>2.493646</v>
      </c>
      <c r="CD45" t="str">
        <v>2.451929</v>
      </c>
      <c r="CE45" t="str">
        <v>1.639775</v>
      </c>
      <c r="CF45" t="str">
        <v>0.929881</v>
      </c>
      <c r="CG45" t="str">
        <v>0.262633</v>
      </c>
      <c r="CH45" t="str">
        <v>-0.039614</v>
      </c>
      <c r="CI45" t="str">
        <v>0.340415</v>
      </c>
      <c r="CJ45" t="str">
        <v>0.140748</v>
      </c>
      <c r="CK45" t="str">
        <v>68.647743</v>
      </c>
      <c r="CL45" t="str">
        <v>0.000608</v>
      </c>
      <c r="CM45" t="str">
        <v>2.430518</v>
      </c>
      <c r="CN45" t="str">
        <v>-0.000037</v>
      </c>
      <c r="CO45" t="str">
        <v>1.000000</v>
      </c>
      <c r="CP45" t="str">
        <v>2.388568</v>
      </c>
      <c r="CQ45" t="str">
        <v>-0.000057</v>
      </c>
      <c r="CR45" t="str">
        <v>1.000000</v>
      </c>
      <c r="CS45" t="str">
        <v>0.600682</v>
      </c>
      <c r="CT45" t="str">
        <v>0.601076</v>
      </c>
      <c r="CU45" t="str">
        <v>0.107450</v>
      </c>
      <c r="CV45" t="str">
        <v>0.000000</v>
      </c>
      <c r="CW45" t="str">
        <v>PSF-00315_20250401120012_dd9</v>
      </c>
      <c r="CX45" t="str">
        <v>PFA-00343</v>
      </c>
      <c r="CY45" t="str">
        <v>PSA-00355</v>
      </c>
      <c r="CZ45" t="str">
        <v>PSF-00315</v>
      </c>
      <c r="DA45" t="str">
        <v>RHS-00141</v>
      </c>
      <c r="DB45" t="str">
        <v>3.0.0</v>
      </c>
      <c r="DC45" t="str">
        <v>2025-04-01T16:08:21.423Z</v>
      </c>
    </row>
    <row r="46">
      <c r="A46" t="str">
        <v>43</v>
      </c>
      <c r="B46" t="str">
        <v>12:00:51</v>
      </c>
      <c r="C46" t="str">
        <v>2025-04-01</v>
      </c>
      <c r="D46" t="str">
        <v>Wicking CP IA</v>
      </c>
      <c r="E46" t="str">
        <v>M Plunkert</v>
      </c>
      <c r="F46" t="str">
        <v/>
      </c>
      <c r="G46" t="str">
        <v>009</v>
      </c>
      <c r="H46" t="str">
        <v>003</v>
      </c>
      <c r="I46" t="str">
        <v>water</v>
      </c>
      <c r="J46" t="str">
        <f>1/((1/L46)-(1/K46))</f>
        <v>0.773040</v>
      </c>
      <c r="K46" t="str">
        <f>BH46+(BI46*AN46)+(BJ46*AN46*POWER(V46,2))+(BK46*AN46*V46)+(BL46*POWER(AN46,2))</f>
        <v>2.916114</v>
      </c>
      <c r="L46" t="str">
        <f>((M46/1000)*(1000-((T46+S46)/2)))/(T46-S46)</f>
        <v>0.611054</v>
      </c>
      <c r="M46" t="str">
        <f>(AN46*(S46-R46))/(100*U46*(1000-S46))*1000</f>
        <v>8.727103</v>
      </c>
      <c r="N46" t="str">
        <v>1.354174</v>
      </c>
      <c r="O46" t="str">
        <v>1.190401</v>
      </c>
      <c r="P46" t="str">
        <f>0.61365*EXP((17.502*AL46)/(240.97+AL46))</f>
        <v>2.744906</v>
      </c>
      <c r="Q46" t="str">
        <f>P46-N46</f>
        <v>1.390732</v>
      </c>
      <c r="R46" t="str">
        <v>11.972762</v>
      </c>
      <c r="S46" t="str">
        <v>13.619952</v>
      </c>
      <c r="T46" t="str">
        <f>(P46/AM46)*1000</f>
        <v>27.607594</v>
      </c>
      <c r="U46" t="str">
        <f>V46*BG46</f>
        <v>0.298530</v>
      </c>
      <c r="V46" t="str">
        <v>1.800000</v>
      </c>
      <c r="W46" t="str">
        <v>PSF-00315_20250401120051_6a2</v>
      </c>
      <c r="X46" t="str">
        <v>0.000000</v>
      </c>
      <c r="Y46" t="str">
        <v>0.000000</v>
      </c>
      <c r="Z46" t="str">
        <v>0.000000</v>
      </c>
      <c r="AA46" t="str">
        <v>81.894279</v>
      </c>
      <c r="AB46" t="str">
        <v>292.168030</v>
      </c>
      <c r="AC46" t="str">
        <v>0.719701</v>
      </c>
      <c r="AD46" t="str">
        <v>0.5</v>
      </c>
      <c r="AE46" t="str">
        <v>0.80</v>
      </c>
      <c r="AF46" t="str">
        <f>AC46*AD46*AE46*AQ46</f>
        <v>7.181451</v>
      </c>
      <c r="AG46" t="str">
        <v>1.000000</v>
      </c>
      <c r="AH46" t="str">
        <v>40.23</v>
      </c>
      <c r="AI46" t="str">
        <v>35.36</v>
      </c>
      <c r="AJ46" t="str">
        <v>25.96</v>
      </c>
      <c r="AK46" t="str">
        <v>22.56</v>
      </c>
      <c r="AL46" t="str">
        <f>(AK46-AJ46)*(AJ46*0+0)+AK46</f>
        <v>22.56</v>
      </c>
      <c r="AM46" t="str">
        <v>99.43</v>
      </c>
      <c r="AN46" t="str">
        <v>156.0</v>
      </c>
      <c r="AO46" t="str">
        <v>155.8</v>
      </c>
      <c r="AP46" t="str">
        <v>0.1</v>
      </c>
      <c r="AQ46" t="str">
        <v>25</v>
      </c>
      <c r="AR46" t="str">
        <v>3.706</v>
      </c>
      <c r="AS46" t="str">
        <v>11:59:37</v>
      </c>
      <c r="AT46" t="str">
        <v>2025-04-01</v>
      </c>
      <c r="AU46" t="str">
        <v>-0.15</v>
      </c>
      <c r="AV46" t="str">
        <v>1</v>
      </c>
      <c r="AW46" t="str">
        <v>-0.005</v>
      </c>
      <c r="AX46" t="str">
        <v>0.000</v>
      </c>
      <c r="AY46" t="str">
        <v>-0.010</v>
      </c>
      <c r="AZ46" t="str">
        <v>0.072</v>
      </c>
      <c r="BA46" t="str">
        <v>0.067</v>
      </c>
      <c r="BB46" t="str">
        <v>0.031</v>
      </c>
      <c r="BC46" t="str">
        <v>1</v>
      </c>
      <c r="BD46" t="str">
        <v>150</v>
      </c>
      <c r="BE46" t="str">
        <v>0.005</v>
      </c>
      <c r="BF46" t="str">
        <v>2.000000</v>
      </c>
      <c r="BG46" t="str">
        <v>0.165850</v>
      </c>
      <c r="BH46" t="str">
        <v>0.000000</v>
      </c>
      <c r="BI46" t="str">
        <v>0.029230</v>
      </c>
      <c r="BJ46" t="str">
        <v>0.000000</v>
      </c>
      <c r="BK46" t="str">
        <v>0.000000</v>
      </c>
      <c r="BL46" t="str">
        <v>-0.000068</v>
      </c>
      <c r="BM46" t="str">
        <v>standard</v>
      </c>
      <c r="BN46" t="str">
        <v>0</v>
      </c>
      <c r="BO46" t="str">
        <v>rectangular</v>
      </c>
      <c r="BP46" t="str">
        <v>7000</v>
      </c>
      <c r="BQ46" t="str">
        <v>500</v>
      </c>
      <c r="BR46" t="str">
        <v>-9999.000000</v>
      </c>
      <c r="BS46" t="str">
        <v>-9999.000000</v>
      </c>
      <c r="BT46" t="str">
        <v>55537</v>
      </c>
      <c r="BU46" t="str">
        <v>55537</v>
      </c>
      <c r="BV46" t="str">
        <v>55537</v>
      </c>
      <c r="BW46" t="str">
        <v>0.000000</v>
      </c>
      <c r="BX46" t="str">
        <v>-9999</v>
      </c>
      <c r="BY46" t="str">
        <v>0.000000</v>
      </c>
      <c r="BZ46" t="str">
        <v>0.000000</v>
      </c>
      <c r="CA46" t="str">
        <v>0.000000</v>
      </c>
      <c r="CB46" t="str">
        <v>0.000000</v>
      </c>
      <c r="CC46" t="str">
        <v>2.494945</v>
      </c>
      <c r="CD46" t="str">
        <v>2.456571</v>
      </c>
      <c r="CE46" t="str">
        <v>1.638751</v>
      </c>
      <c r="CF46" t="str">
        <v>0.927808</v>
      </c>
      <c r="CG46" t="str">
        <v>0.262501</v>
      </c>
      <c r="CH46" t="str">
        <v>-0.040898</v>
      </c>
      <c r="CI46" t="str">
        <v>0.342898</v>
      </c>
      <c r="CJ46" t="str">
        <v>0.130818</v>
      </c>
      <c r="CK46" t="str">
        <v>81.894279</v>
      </c>
      <c r="CL46" t="str">
        <v>0.000596</v>
      </c>
      <c r="CM46" t="str">
        <v>2.430518</v>
      </c>
      <c r="CN46" t="str">
        <v>-0.000037</v>
      </c>
      <c r="CO46" t="str">
        <v>1.000000</v>
      </c>
      <c r="CP46" t="str">
        <v>2.388568</v>
      </c>
      <c r="CQ46" t="str">
        <v>-0.000057</v>
      </c>
      <c r="CR46" t="str">
        <v>1.000000</v>
      </c>
      <c r="CS46" t="str">
        <v>0.600682</v>
      </c>
      <c r="CT46" t="str">
        <v>0.601076</v>
      </c>
      <c r="CU46" t="str">
        <v>0.107450</v>
      </c>
      <c r="CV46" t="str">
        <v>0.000000</v>
      </c>
      <c r="CW46" t="str">
        <v>PSF-00315_20250401120051_6a2</v>
      </c>
      <c r="CX46" t="str">
        <v>PFA-00343</v>
      </c>
      <c r="CY46" t="str">
        <v>PSA-00355</v>
      </c>
      <c r="CZ46" t="str">
        <v>PSF-00315</v>
      </c>
      <c r="DA46" t="str">
        <v>RHS-00141</v>
      </c>
      <c r="DB46" t="str">
        <v>3.0.0</v>
      </c>
      <c r="DC46" t="str">
        <v>2025-04-01T16:08:21.423Z</v>
      </c>
    </row>
    <row r="47">
      <c r="A47" t="str">
        <v>44</v>
      </c>
      <c r="B47" t="str">
        <v>12:01:19</v>
      </c>
      <c r="C47" t="str">
        <v>2025-04-01</v>
      </c>
      <c r="D47" t="str">
        <v>Wicking CP IA</v>
      </c>
      <c r="E47" t="str">
        <v>M Plunkert</v>
      </c>
      <c r="F47" t="str">
        <v/>
      </c>
      <c r="G47" t="str">
        <v>009</v>
      </c>
      <c r="H47" t="str">
        <v>002</v>
      </c>
      <c r="I47" t="str">
        <v>water</v>
      </c>
      <c r="J47" t="str">
        <f>1/((1/L47)-(1/K47))</f>
        <v>0.688263</v>
      </c>
      <c r="K47" t="str">
        <f>BH47+(BI47*AN47)+(BJ47*AN47*POWER(V47,2))+(BK47*AN47*V47)+(BL47*POWER(AN47,2))</f>
        <v>2.916926</v>
      </c>
      <c r="L47" t="str">
        <f>((M47/1000)*(1000-((T47+S47)/2)))/(T47-S47)</f>
        <v>0.556867</v>
      </c>
      <c r="M47" t="str">
        <f>(AN47*(S47-R47))/(100*U47*(1000-S47))*1000</f>
        <v>7.758768</v>
      </c>
      <c r="N47" t="str">
        <v>1.324654</v>
      </c>
      <c r="O47" t="str">
        <v>1.179108</v>
      </c>
      <c r="P47" t="str">
        <f>0.61365*EXP((17.502*AL47)/(240.97+AL47))</f>
        <v>2.681970</v>
      </c>
      <c r="Q47" t="str">
        <f>P47-N47</f>
        <v>1.357316</v>
      </c>
      <c r="R47" t="str">
        <v>11.859692</v>
      </c>
      <c r="S47" t="str">
        <v>13.323619</v>
      </c>
      <c r="T47" t="str">
        <f>(P47/AM47)*1000</f>
        <v>26.975758</v>
      </c>
      <c r="U47" t="str">
        <f>V47*BG47</f>
        <v>0.298530</v>
      </c>
      <c r="V47" t="str">
        <v>1.800000</v>
      </c>
      <c r="W47" t="str">
        <v>PSF-00315_20250401120119_b68</v>
      </c>
      <c r="X47" t="str">
        <v>0.000000</v>
      </c>
      <c r="Y47" t="str">
        <v>0.000000</v>
      </c>
      <c r="Z47" t="str">
        <v>0.000000</v>
      </c>
      <c r="AA47" t="str">
        <v>90.716599</v>
      </c>
      <c r="AB47" t="str">
        <v>301.958069</v>
      </c>
      <c r="AC47" t="str">
        <v>0.699572</v>
      </c>
      <c r="AD47" t="str">
        <v>0.5</v>
      </c>
      <c r="AE47" t="str">
        <v>0.80</v>
      </c>
      <c r="AF47" t="str">
        <f>AC47*AD47*AE47*AQ47</f>
        <v>7.252912</v>
      </c>
      <c r="AG47" t="str">
        <v>1.000000</v>
      </c>
      <c r="AH47" t="str">
        <v>39.33</v>
      </c>
      <c r="AI47" t="str">
        <v>35.01</v>
      </c>
      <c r="AJ47" t="str">
        <v>25.97</v>
      </c>
      <c r="AK47" t="str">
        <v>22.18</v>
      </c>
      <c r="AL47" t="str">
        <f>(AK47-AJ47)*(AJ47*0+0)+AK47</f>
        <v>22.18</v>
      </c>
      <c r="AM47" t="str">
        <v>99.42</v>
      </c>
      <c r="AN47" t="str">
        <v>156.1</v>
      </c>
      <c r="AO47" t="str">
        <v>154.4</v>
      </c>
      <c r="AP47" t="str">
        <v>1.1</v>
      </c>
      <c r="AQ47" t="str">
        <v>26</v>
      </c>
      <c r="AR47" t="str">
        <v>3.705</v>
      </c>
      <c r="AS47" t="str">
        <v>11:59:37</v>
      </c>
      <c r="AT47" t="str">
        <v>2025-04-01</v>
      </c>
      <c r="AU47" t="str">
        <v>-0.15</v>
      </c>
      <c r="AV47" t="str">
        <v>1</v>
      </c>
      <c r="AW47" t="str">
        <v>0.000</v>
      </c>
      <c r="AX47" t="str">
        <v>0.003</v>
      </c>
      <c r="AY47" t="str">
        <v>-0.000</v>
      </c>
      <c r="AZ47" t="str">
        <v>0.000</v>
      </c>
      <c r="BA47" t="str">
        <v>-0.023</v>
      </c>
      <c r="BB47" t="str">
        <v>0.184</v>
      </c>
      <c r="BC47" t="str">
        <v>1</v>
      </c>
      <c r="BD47" t="str">
        <v>150</v>
      </c>
      <c r="BE47" t="str">
        <v>0.005</v>
      </c>
      <c r="BF47" t="str">
        <v>2.000000</v>
      </c>
      <c r="BG47" t="str">
        <v>0.165850</v>
      </c>
      <c r="BH47" t="str">
        <v>0.000000</v>
      </c>
      <c r="BI47" t="str">
        <v>0.029230</v>
      </c>
      <c r="BJ47" t="str">
        <v>0.000000</v>
      </c>
      <c r="BK47" t="str">
        <v>0.000000</v>
      </c>
      <c r="BL47" t="str">
        <v>-0.000068</v>
      </c>
      <c r="BM47" t="str">
        <v>standard</v>
      </c>
      <c r="BN47" t="str">
        <v>0</v>
      </c>
      <c r="BO47" t="str">
        <v>rectangular</v>
      </c>
      <c r="BP47" t="str">
        <v>7000</v>
      </c>
      <c r="BQ47" t="str">
        <v>500</v>
      </c>
      <c r="BR47" t="str">
        <v>-9999.000000</v>
      </c>
      <c r="BS47" t="str">
        <v>-9999.000000</v>
      </c>
      <c r="BT47" t="str">
        <v>55537</v>
      </c>
      <c r="BU47" t="str">
        <v>55537</v>
      </c>
      <c r="BV47" t="str">
        <v>55537</v>
      </c>
      <c r="BW47" t="str">
        <v>0.000000</v>
      </c>
      <c r="BX47" t="str">
        <v>-9999</v>
      </c>
      <c r="BY47" t="str">
        <v>0.000000</v>
      </c>
      <c r="BZ47" t="str">
        <v>0.000000</v>
      </c>
      <c r="CA47" t="str">
        <v>0.000000</v>
      </c>
      <c r="CB47" t="str">
        <v>0.000000</v>
      </c>
      <c r="CC47" t="str">
        <v>2.494379</v>
      </c>
      <c r="CD47" t="str">
        <v>2.455239</v>
      </c>
      <c r="CE47" t="str">
        <v>1.639598</v>
      </c>
      <c r="CF47" t="str">
        <v>0.924299</v>
      </c>
      <c r="CG47" t="str">
        <v>0.262388</v>
      </c>
      <c r="CH47" t="str">
        <v>-0.045431</v>
      </c>
      <c r="CI47" t="str">
        <v>0.344610</v>
      </c>
      <c r="CJ47" t="str">
        <v>0.131729</v>
      </c>
      <c r="CK47" t="str">
        <v>90.716599</v>
      </c>
      <c r="CL47" t="str">
        <v>0.000600</v>
      </c>
      <c r="CM47" t="str">
        <v>2.430518</v>
      </c>
      <c r="CN47" t="str">
        <v>-0.000037</v>
      </c>
      <c r="CO47" t="str">
        <v>1.000000</v>
      </c>
      <c r="CP47" t="str">
        <v>2.388568</v>
      </c>
      <c r="CQ47" t="str">
        <v>-0.000057</v>
      </c>
      <c r="CR47" t="str">
        <v>1.000000</v>
      </c>
      <c r="CS47" t="str">
        <v>0.600682</v>
      </c>
      <c r="CT47" t="str">
        <v>0.601076</v>
      </c>
      <c r="CU47" t="str">
        <v>0.107450</v>
      </c>
      <c r="CV47" t="str">
        <v>0.000000</v>
      </c>
      <c r="CW47" t="str">
        <v>PSF-00315_20250401120119_b68</v>
      </c>
      <c r="CX47" t="str">
        <v>PFA-00343</v>
      </c>
      <c r="CY47" t="str">
        <v>PSA-00355</v>
      </c>
      <c r="CZ47" t="str">
        <v>PSF-00315</v>
      </c>
      <c r="DA47" t="str">
        <v>RHS-00141</v>
      </c>
      <c r="DB47" t="str">
        <v>3.0.0</v>
      </c>
      <c r="DC47" t="str">
        <v>2025-04-01T16:08:21.423Z</v>
      </c>
    </row>
    <row r="48">
      <c r="A48" t="str">
        <v>45</v>
      </c>
      <c r="B48" t="str">
        <v>12:02:31</v>
      </c>
      <c r="C48" t="str">
        <v>2025-04-01</v>
      </c>
      <c r="D48" t="str">
        <v>Wicking CP IA</v>
      </c>
      <c r="E48" t="str">
        <v>M Plunkert</v>
      </c>
      <c r="F48" t="str">
        <v/>
      </c>
      <c r="G48" t="str">
        <v>008</v>
      </c>
      <c r="H48" t="str">
        <v>003</v>
      </c>
      <c r="I48" t="str">
        <v>water</v>
      </c>
      <c r="J48" t="str">
        <f>1/((1/L48)-(1/K48))</f>
        <v>0.863626</v>
      </c>
      <c r="K48" t="str">
        <f>BH48+(BI48*AN48)+(BJ48*AN48*POWER(V48,2))+(BK48*AN48*V48)+(BL48*POWER(AN48,2))</f>
        <v>2.917649</v>
      </c>
      <c r="L48" t="str">
        <f>((M48/1000)*(1000-((T48+S48)/2)))/(T48-S48)</f>
        <v>0.666378</v>
      </c>
      <c r="M48" t="str">
        <f>(AN48*(S48-R48))/(100*U48*(1000-S48))*1000</f>
        <v>10.070596</v>
      </c>
      <c r="N48" t="str">
        <v>1.278386</v>
      </c>
      <c r="O48" t="str">
        <v>1.089490</v>
      </c>
      <c r="P48" t="str">
        <f>0.61365*EXP((17.502*AL48)/(240.97+AL48))</f>
        <v>2.750456</v>
      </c>
      <c r="Q48" t="str">
        <f>P48-N48</f>
        <v>1.472070</v>
      </c>
      <c r="R48" t="str">
        <v>10.958207</v>
      </c>
      <c r="S48" t="str">
        <v>12.858146</v>
      </c>
      <c r="T48" t="str">
        <f>(P48/AM48)*1000</f>
        <v>27.664392</v>
      </c>
      <c r="U48" t="str">
        <f>V48*BG48</f>
        <v>0.298530</v>
      </c>
      <c r="V48" t="str">
        <v>1.800000</v>
      </c>
      <c r="W48" t="str">
        <v>PSF-00315_20250401120231_892</v>
      </c>
      <c r="X48" t="str">
        <v>0.000000</v>
      </c>
      <c r="Y48" t="str">
        <v>0.000000</v>
      </c>
      <c r="Z48" t="str">
        <v>0.000000</v>
      </c>
      <c r="AA48" t="str">
        <v>83.181381</v>
      </c>
      <c r="AB48" t="str">
        <v>302.772034</v>
      </c>
      <c r="AC48" t="str">
        <v>0.725267</v>
      </c>
      <c r="AD48" t="str">
        <v>0.5</v>
      </c>
      <c r="AE48" t="str">
        <v>0.80</v>
      </c>
      <c r="AF48" t="str">
        <f>AC48*AD48*AE48*AQ48</f>
        <v>9.322325</v>
      </c>
      <c r="AG48" t="str">
        <v>1.000000</v>
      </c>
      <c r="AH48" t="str">
        <v>37.88</v>
      </c>
      <c r="AI48" t="str">
        <v>32.28</v>
      </c>
      <c r="AJ48" t="str">
        <v>26.00</v>
      </c>
      <c r="AK48" t="str">
        <v>22.59</v>
      </c>
      <c r="AL48" t="str">
        <f>(AK48-AJ48)*(AJ48*0+0)+AK48</f>
        <v>22.59</v>
      </c>
      <c r="AM48" t="str">
        <v>99.42</v>
      </c>
      <c r="AN48" t="str">
        <v>156.2</v>
      </c>
      <c r="AO48" t="str">
        <v>156.4</v>
      </c>
      <c r="AP48" t="str">
        <v>-0.1</v>
      </c>
      <c r="AQ48" t="str">
        <v>32</v>
      </c>
      <c r="AR48" t="str">
        <v>3.703</v>
      </c>
      <c r="AS48" t="str">
        <v>11:59:37</v>
      </c>
      <c r="AT48" t="str">
        <v>2025-04-01</v>
      </c>
      <c r="AU48" t="str">
        <v>-0.15</v>
      </c>
      <c r="AV48" t="str">
        <v>1</v>
      </c>
      <c r="AW48" t="str">
        <v>0.003</v>
      </c>
      <c r="AX48" t="str">
        <v>-0.003</v>
      </c>
      <c r="AY48" t="str">
        <v>0.012</v>
      </c>
      <c r="AZ48" t="str">
        <v>0.045</v>
      </c>
      <c r="BA48" t="str">
        <v>0.092</v>
      </c>
      <c r="BB48" t="str">
        <v>0.273</v>
      </c>
      <c r="BC48" t="str">
        <v>1</v>
      </c>
      <c r="BD48" t="str">
        <v>150</v>
      </c>
      <c r="BE48" t="str">
        <v>0.005</v>
      </c>
      <c r="BF48" t="str">
        <v>2.000000</v>
      </c>
      <c r="BG48" t="str">
        <v>0.165850</v>
      </c>
      <c r="BH48" t="str">
        <v>0.000000</v>
      </c>
      <c r="BI48" t="str">
        <v>0.029230</v>
      </c>
      <c r="BJ48" t="str">
        <v>0.000000</v>
      </c>
      <c r="BK48" t="str">
        <v>0.000000</v>
      </c>
      <c r="BL48" t="str">
        <v>-0.000068</v>
      </c>
      <c r="BM48" t="str">
        <v>standard</v>
      </c>
      <c r="BN48" t="str">
        <v>0</v>
      </c>
      <c r="BO48" t="str">
        <v>rectangular</v>
      </c>
      <c r="BP48" t="str">
        <v>7000</v>
      </c>
      <c r="BQ48" t="str">
        <v>500</v>
      </c>
      <c r="BR48" t="str">
        <v>-9999.000000</v>
      </c>
      <c r="BS48" t="str">
        <v>-9999.000000</v>
      </c>
      <c r="BT48" t="str">
        <v>55537</v>
      </c>
      <c r="BU48" t="str">
        <v>55537</v>
      </c>
      <c r="BV48" t="str">
        <v>55537</v>
      </c>
      <c r="BW48" t="str">
        <v>0.000000</v>
      </c>
      <c r="BX48" t="str">
        <v>-9999</v>
      </c>
      <c r="BY48" t="str">
        <v>0.000000</v>
      </c>
      <c r="BZ48" t="str">
        <v>0.000000</v>
      </c>
      <c r="CA48" t="str">
        <v>0.000000</v>
      </c>
      <c r="CB48" t="str">
        <v>0.000000</v>
      </c>
      <c r="CC48" t="str">
        <v>2.490045</v>
      </c>
      <c r="CD48" t="str">
        <v>2.453085</v>
      </c>
      <c r="CE48" t="str">
        <v>1.640354</v>
      </c>
      <c r="CF48" t="str">
        <v>0.929232</v>
      </c>
      <c r="CG48" t="str">
        <v>0.262036</v>
      </c>
      <c r="CH48" t="str">
        <v>-0.041052</v>
      </c>
      <c r="CI48" t="str">
        <v>0.348974</v>
      </c>
      <c r="CJ48" t="str">
        <v>0.137551</v>
      </c>
      <c r="CK48" t="str">
        <v>83.181381</v>
      </c>
      <c r="CL48" t="str">
        <v>0.000595</v>
      </c>
      <c r="CM48" t="str">
        <v>2.430518</v>
      </c>
      <c r="CN48" t="str">
        <v>-0.000037</v>
      </c>
      <c r="CO48" t="str">
        <v>1.000000</v>
      </c>
      <c r="CP48" t="str">
        <v>2.388568</v>
      </c>
      <c r="CQ48" t="str">
        <v>-0.000057</v>
      </c>
      <c r="CR48" t="str">
        <v>1.000000</v>
      </c>
      <c r="CS48" t="str">
        <v>0.600682</v>
      </c>
      <c r="CT48" t="str">
        <v>0.601076</v>
      </c>
      <c r="CU48" t="str">
        <v>0.107450</v>
      </c>
      <c r="CV48" t="str">
        <v>0.000000</v>
      </c>
      <c r="CW48" t="str">
        <v>PSF-00315_20250401120231_892</v>
      </c>
      <c r="CX48" t="str">
        <v>PFA-00343</v>
      </c>
      <c r="CY48" t="str">
        <v>PSA-00355</v>
      </c>
      <c r="CZ48" t="str">
        <v>PSF-00315</v>
      </c>
      <c r="DA48" t="str">
        <v>RHS-00141</v>
      </c>
      <c r="DB48" t="str">
        <v>3.0.0</v>
      </c>
      <c r="DC48" t="str">
        <v>2025-04-01T16:08:21.423Z</v>
      </c>
    </row>
    <row r="49">
      <c r="A49" t="str">
        <v>46</v>
      </c>
      <c r="B49" t="str">
        <v>12:03:51</v>
      </c>
      <c r="C49" t="str">
        <v>2025-04-01</v>
      </c>
      <c r="D49" t="str">
        <v>Wicking CP IA</v>
      </c>
      <c r="E49" t="str">
        <v>M Plunkert</v>
      </c>
      <c r="F49" t="str">
        <v/>
      </c>
      <c r="G49" t="str">
        <v>008</v>
      </c>
      <c r="H49" t="str">
        <v>002</v>
      </c>
      <c r="I49" t="str">
        <v>water</v>
      </c>
      <c r="J49" t="str">
        <f>1/((1/L49)-(1/K49))</f>
        <v>0.805602</v>
      </c>
      <c r="K49" t="str">
        <f>BH49+(BI49*AN49)+(BJ49*AN49*POWER(V49,2))+(BK49*AN49*V49)+(BL49*POWER(AN49,2))</f>
        <v>2.919055</v>
      </c>
      <c r="L49" t="str">
        <f>((M49/1000)*(1000-((T49+S49)/2)))/(T49-S49)</f>
        <v>0.631359</v>
      </c>
      <c r="M49" t="str">
        <f>(AN49*(S49-R49))/(100*U49*(1000-S49))*1000</f>
        <v>9.137884</v>
      </c>
      <c r="N49" t="str">
        <v>1.258217</v>
      </c>
      <c r="O49" t="str">
        <v>1.086973</v>
      </c>
      <c r="P49" t="str">
        <f>0.61365*EXP((17.502*AL49)/(240.97+AL49))</f>
        <v>2.668754</v>
      </c>
      <c r="Q49" t="str">
        <f>P49-N49</f>
        <v>1.410537</v>
      </c>
      <c r="R49" t="str">
        <v>10.933029</v>
      </c>
      <c r="S49" t="str">
        <v>12.655443</v>
      </c>
      <c r="T49" t="str">
        <f>(P49/AM49)*1000</f>
        <v>26.842957</v>
      </c>
      <c r="U49" t="str">
        <f>V49*BG49</f>
        <v>0.298530</v>
      </c>
      <c r="V49" t="str">
        <v>1.800000</v>
      </c>
      <c r="W49" t="str">
        <v>PSF-00315_20250401120351_071</v>
      </c>
      <c r="X49" t="str">
        <v>0.000000</v>
      </c>
      <c r="Y49" t="str">
        <v>0.000000</v>
      </c>
      <c r="Z49" t="str">
        <v>0.000000</v>
      </c>
      <c r="AA49" t="str">
        <v>88.633057</v>
      </c>
      <c r="AB49" t="str">
        <v>311.971680</v>
      </c>
      <c r="AC49" t="str">
        <v>0.715894</v>
      </c>
      <c r="AD49" t="str">
        <v>0.5</v>
      </c>
      <c r="AE49" t="str">
        <v>0.80</v>
      </c>
      <c r="AF49" t="str">
        <f>AC49*AD49*AE49*AQ49</f>
        <v>8.056875</v>
      </c>
      <c r="AG49" t="str">
        <v>1.000000</v>
      </c>
      <c r="AH49" t="str">
        <v>37.24</v>
      </c>
      <c r="AI49" t="str">
        <v>32.17</v>
      </c>
      <c r="AJ49" t="str">
        <v>26.02</v>
      </c>
      <c r="AK49" t="str">
        <v>22.09</v>
      </c>
      <c r="AL49" t="str">
        <f>(AK49-AJ49)*(AJ49*0+0)+AK49</f>
        <v>22.09</v>
      </c>
      <c r="AM49" t="str">
        <v>99.42</v>
      </c>
      <c r="AN49" t="str">
        <v>156.4</v>
      </c>
      <c r="AO49" t="str">
        <v>155.6</v>
      </c>
      <c r="AP49" t="str">
        <v>0.5</v>
      </c>
      <c r="AQ49" t="str">
        <v>28</v>
      </c>
      <c r="AR49" t="str">
        <v>3.702</v>
      </c>
      <c r="AS49" t="str">
        <v>11:59:37</v>
      </c>
      <c r="AT49" t="str">
        <v>2025-04-01</v>
      </c>
      <c r="AU49" t="str">
        <v>-0.15</v>
      </c>
      <c r="AV49" t="str">
        <v>1</v>
      </c>
      <c r="AW49" t="str">
        <v>0.002</v>
      </c>
      <c r="AX49" t="str">
        <v>-0.003</v>
      </c>
      <c r="AY49" t="str">
        <v>0.015</v>
      </c>
      <c r="AZ49" t="str">
        <v>0.127</v>
      </c>
      <c r="BA49" t="str">
        <v>-0.553</v>
      </c>
      <c r="BB49" t="str">
        <v>-0.630</v>
      </c>
      <c r="BC49" t="str">
        <v>1</v>
      </c>
      <c r="BD49" t="str">
        <v>150</v>
      </c>
      <c r="BE49" t="str">
        <v>0.005</v>
      </c>
      <c r="BF49" t="str">
        <v>2.000000</v>
      </c>
      <c r="BG49" t="str">
        <v>0.165850</v>
      </c>
      <c r="BH49" t="str">
        <v>0.000000</v>
      </c>
      <c r="BI49" t="str">
        <v>0.029230</v>
      </c>
      <c r="BJ49" t="str">
        <v>0.000000</v>
      </c>
      <c r="BK49" t="str">
        <v>0.000000</v>
      </c>
      <c r="BL49" t="str">
        <v>-0.000068</v>
      </c>
      <c r="BM49" t="str">
        <v>standard</v>
      </c>
      <c r="BN49" t="str">
        <v>0</v>
      </c>
      <c r="BO49" t="str">
        <v>rectangular</v>
      </c>
      <c r="BP49" t="str">
        <v>7000</v>
      </c>
      <c r="BQ49" t="str">
        <v>500</v>
      </c>
      <c r="BR49" t="str">
        <v>-9999.000000</v>
      </c>
      <c r="BS49" t="str">
        <v>-9999.000000</v>
      </c>
      <c r="BT49" t="str">
        <v>55537</v>
      </c>
      <c r="BU49" t="str">
        <v>55537</v>
      </c>
      <c r="BV49" t="str">
        <v>55537</v>
      </c>
      <c r="BW49" t="str">
        <v>0.000000</v>
      </c>
      <c r="BX49" t="str">
        <v>-9999</v>
      </c>
      <c r="BY49" t="str">
        <v>0.000000</v>
      </c>
      <c r="BZ49" t="str">
        <v>0.000000</v>
      </c>
      <c r="CA49" t="str">
        <v>0.000000</v>
      </c>
      <c r="CB49" t="str">
        <v>0.000000</v>
      </c>
      <c r="CC49" t="str">
        <v>2.489863</v>
      </c>
      <c r="CD49" t="str">
        <v>2.452129</v>
      </c>
      <c r="CE49" t="str">
        <v>1.641829</v>
      </c>
      <c r="CF49" t="str">
        <v>0.927224</v>
      </c>
      <c r="CG49" t="str">
        <v>0.261835</v>
      </c>
      <c r="CH49" t="str">
        <v>-0.047005</v>
      </c>
      <c r="CI49" t="str">
        <v>0.353738</v>
      </c>
      <c r="CJ49" t="str">
        <v>0.133806</v>
      </c>
      <c r="CK49" t="str">
        <v>88.633057</v>
      </c>
      <c r="CL49" t="str">
        <v>0.000594</v>
      </c>
      <c r="CM49" t="str">
        <v>2.430518</v>
      </c>
      <c r="CN49" t="str">
        <v>-0.000037</v>
      </c>
      <c r="CO49" t="str">
        <v>1.000000</v>
      </c>
      <c r="CP49" t="str">
        <v>2.388568</v>
      </c>
      <c r="CQ49" t="str">
        <v>-0.000057</v>
      </c>
      <c r="CR49" t="str">
        <v>1.000000</v>
      </c>
      <c r="CS49" t="str">
        <v>0.600682</v>
      </c>
      <c r="CT49" t="str">
        <v>0.601076</v>
      </c>
      <c r="CU49" t="str">
        <v>0.107450</v>
      </c>
      <c r="CV49" t="str">
        <v>0.000000</v>
      </c>
      <c r="CW49" t="str">
        <v>PSF-00315_20250401120351_071</v>
      </c>
      <c r="CX49" t="str">
        <v>PFA-00343</v>
      </c>
      <c r="CY49" t="str">
        <v>PSA-00355</v>
      </c>
      <c r="CZ49" t="str">
        <v>PSF-00315</v>
      </c>
      <c r="DA49" t="str">
        <v>RHS-00141</v>
      </c>
      <c r="DB49" t="str">
        <v>3.0.0</v>
      </c>
      <c r="DC49" t="str">
        <v>2025-04-01T16:08:21.423Z</v>
      </c>
    </row>
    <row r="50">
      <c r="A50" t="str">
        <v>47</v>
      </c>
      <c r="B50" t="str">
        <v>12:04:33</v>
      </c>
      <c r="C50" t="str">
        <v>2025-04-01</v>
      </c>
      <c r="D50" t="str">
        <v>Wicking CP IA</v>
      </c>
      <c r="E50" t="str">
        <v>M Plunkert</v>
      </c>
      <c r="F50" t="str">
        <v/>
      </c>
      <c r="G50" t="str">
        <v>006</v>
      </c>
      <c r="H50" t="str">
        <v>006</v>
      </c>
      <c r="I50" t="str">
        <v>water</v>
      </c>
      <c r="J50" t="str">
        <f>1/((1/L50)-(1/K50))</f>
        <v>0.285998</v>
      </c>
      <c r="K50" t="str">
        <f>BH50+(BI50*AN50)+(BJ50*AN50*POWER(V50,2))+(BK50*AN50*V50)+(BL50*POWER(AN50,2))</f>
        <v>2.918314</v>
      </c>
      <c r="L50" t="str">
        <f>((M50/1000)*(1000-((T50+S50)/2)))/(T50-S50)</f>
        <v>0.260472</v>
      </c>
      <c r="M50" t="str">
        <f>(AN50*(S50-R50))/(100*U50*(1000-S50))*1000</f>
        <v>4.022684</v>
      </c>
      <c r="N50" t="str">
        <v>1.306688</v>
      </c>
      <c r="O50" t="str">
        <v>1.231294</v>
      </c>
      <c r="P50" t="str">
        <f>0.61365*EXP((17.502*AL50)/(240.97+AL50))</f>
        <v>2.810380</v>
      </c>
      <c r="Q50" t="str">
        <f>P50-N50</f>
        <v>1.503692</v>
      </c>
      <c r="R50" t="str">
        <v>12.384302</v>
      </c>
      <c r="S50" t="str">
        <v>13.142612</v>
      </c>
      <c r="T50" t="str">
        <f>(P50/AM50)*1000</f>
        <v>28.266682</v>
      </c>
      <c r="U50" t="str">
        <f>V50*BG50</f>
        <v>0.298530</v>
      </c>
      <c r="V50" t="str">
        <v>1.800000</v>
      </c>
      <c r="W50" t="str">
        <v>PSF-00315_20250401120433_0d7</v>
      </c>
      <c r="X50" t="str">
        <v>0.000000</v>
      </c>
      <c r="Y50" t="str">
        <v>0.000000</v>
      </c>
      <c r="Z50" t="str">
        <v>0.000000</v>
      </c>
      <c r="AA50" t="str">
        <v>69.134476</v>
      </c>
      <c r="AB50" t="str">
        <v>216.081619</v>
      </c>
      <c r="AC50" t="str">
        <v>0.680054</v>
      </c>
      <c r="AD50" t="str">
        <v>0.5</v>
      </c>
      <c r="AE50" t="str">
        <v>0.80</v>
      </c>
      <c r="AF50" t="str">
        <f>AC50*AD50*AE50*AQ50</f>
        <v>13.145452</v>
      </c>
      <c r="AG50" t="str">
        <v>1.000000</v>
      </c>
      <c r="AH50" t="str">
        <v>38.61</v>
      </c>
      <c r="AI50" t="str">
        <v>36.38</v>
      </c>
      <c r="AJ50" t="str">
        <v>26.05</v>
      </c>
      <c r="AK50" t="str">
        <v>22.95</v>
      </c>
      <c r="AL50" t="str">
        <f>(AK50-AJ50)*(AJ50*0+0)+AK50</f>
        <v>22.95</v>
      </c>
      <c r="AM50" t="str">
        <v>99.42</v>
      </c>
      <c r="AN50" t="str">
        <v>156.3</v>
      </c>
      <c r="AO50" t="str">
        <v>156.5</v>
      </c>
      <c r="AP50" t="str">
        <v>-0.2</v>
      </c>
      <c r="AQ50" t="str">
        <v>48</v>
      </c>
      <c r="AR50" t="str">
        <v>3.701</v>
      </c>
      <c r="AS50" t="str">
        <v>11:59:37</v>
      </c>
      <c r="AT50" t="str">
        <v>2025-04-01</v>
      </c>
      <c r="AU50" t="str">
        <v>-0.15</v>
      </c>
      <c r="AV50" t="str">
        <v>1</v>
      </c>
      <c r="AW50" t="str">
        <v>0.003</v>
      </c>
      <c r="AX50" t="str">
        <v>0.001</v>
      </c>
      <c r="AY50" t="str">
        <v>-0.011</v>
      </c>
      <c r="AZ50" t="str">
        <v>1.572</v>
      </c>
      <c r="BA50" t="str">
        <v>-0.423</v>
      </c>
      <c r="BB50" t="str">
        <v>6.737</v>
      </c>
      <c r="BC50" t="str">
        <v>1</v>
      </c>
      <c r="BD50" t="str">
        <v>150</v>
      </c>
      <c r="BE50" t="str">
        <v>0.005</v>
      </c>
      <c r="BF50" t="str">
        <v>2.000000</v>
      </c>
      <c r="BG50" t="str">
        <v>0.165850</v>
      </c>
      <c r="BH50" t="str">
        <v>0.000000</v>
      </c>
      <c r="BI50" t="str">
        <v>0.029230</v>
      </c>
      <c r="BJ50" t="str">
        <v>0.000000</v>
      </c>
      <c r="BK50" t="str">
        <v>0.000000</v>
      </c>
      <c r="BL50" t="str">
        <v>-0.000068</v>
      </c>
      <c r="BM50" t="str">
        <v>standard</v>
      </c>
      <c r="BN50" t="str">
        <v>0</v>
      </c>
      <c r="BO50" t="str">
        <v>rectangular</v>
      </c>
      <c r="BP50" t="str">
        <v>7000</v>
      </c>
      <c r="BQ50" t="str">
        <v>500</v>
      </c>
      <c r="BR50" t="str">
        <v>-9999.000000</v>
      </c>
      <c r="BS50" t="str">
        <v>-9999.000000</v>
      </c>
      <c r="BT50" t="str">
        <v>55537</v>
      </c>
      <c r="BU50" t="str">
        <v>55537</v>
      </c>
      <c r="BV50" t="str">
        <v>55537</v>
      </c>
      <c r="BW50" t="str">
        <v>0.000000</v>
      </c>
      <c r="BX50" t="str">
        <v>-9999</v>
      </c>
      <c r="BY50" t="str">
        <v>0.000000</v>
      </c>
      <c r="BZ50" t="str">
        <v>0.000000</v>
      </c>
      <c r="CA50" t="str">
        <v>0.000000</v>
      </c>
      <c r="CB50" t="str">
        <v>0.000000</v>
      </c>
      <c r="CC50" t="str">
        <v>2.496526</v>
      </c>
      <c r="CD50" t="str">
        <v>2.454163</v>
      </c>
      <c r="CE50" t="str">
        <v>1.641052</v>
      </c>
      <c r="CF50" t="str">
        <v>0.929650</v>
      </c>
      <c r="CG50" t="str">
        <v>0.261558</v>
      </c>
      <c r="CH50" t="str">
        <v>-0.037487</v>
      </c>
      <c r="CI50" t="str">
        <v>0.356274</v>
      </c>
      <c r="CJ50" t="str">
        <v>0.152718</v>
      </c>
      <c r="CK50" t="str">
        <v>69.134476</v>
      </c>
      <c r="CL50" t="str">
        <v>0.000592</v>
      </c>
      <c r="CM50" t="str">
        <v>2.430518</v>
      </c>
      <c r="CN50" t="str">
        <v>-0.000037</v>
      </c>
      <c r="CO50" t="str">
        <v>1.000000</v>
      </c>
      <c r="CP50" t="str">
        <v>2.388568</v>
      </c>
      <c r="CQ50" t="str">
        <v>-0.000057</v>
      </c>
      <c r="CR50" t="str">
        <v>1.000000</v>
      </c>
      <c r="CS50" t="str">
        <v>0.600682</v>
      </c>
      <c r="CT50" t="str">
        <v>0.601076</v>
      </c>
      <c r="CU50" t="str">
        <v>0.107450</v>
      </c>
      <c r="CV50" t="str">
        <v>0.000000</v>
      </c>
      <c r="CW50" t="str">
        <v>PSF-00315_20250401120433_0d7</v>
      </c>
      <c r="CX50" t="str">
        <v>PFA-00343</v>
      </c>
      <c r="CY50" t="str">
        <v>PSA-00355</v>
      </c>
      <c r="CZ50" t="str">
        <v>PSF-00315</v>
      </c>
      <c r="DA50" t="str">
        <v>RHS-00141</v>
      </c>
      <c r="DB50" t="str">
        <v>3.0.0</v>
      </c>
      <c r="DC50" t="str">
        <v>2025-04-01T16:08:21.423Z</v>
      </c>
    </row>
    <row r="51">
      <c r="A51" t="str">
        <v>48</v>
      </c>
      <c r="B51" t="str">
        <v>12:04:58</v>
      </c>
      <c r="C51" t="str">
        <v>2025-04-01</v>
      </c>
      <c r="D51" t="str">
        <v>Wicking CP IA</v>
      </c>
      <c r="E51" t="str">
        <v>M Plunkert</v>
      </c>
      <c r="F51" t="str">
        <v/>
      </c>
      <c r="G51" t="str">
        <v>006</v>
      </c>
      <c r="H51" t="str">
        <v>003</v>
      </c>
      <c r="I51" t="str">
        <v>water</v>
      </c>
      <c r="J51" t="str">
        <f>1/((1/L51)-(1/K51))</f>
        <v>0.129468</v>
      </c>
      <c r="K51" t="str">
        <f>BH51+(BI51*AN51)+(BJ51*AN51*POWER(V51,2))+(BK51*AN51*V51)+(BL51*POWER(AN51,2))</f>
        <v>2.919097</v>
      </c>
      <c r="L51" t="str">
        <f>((M51/1000)*(1000-((T51+S51)/2)))/(T51-S51)</f>
        <v>0.123970</v>
      </c>
      <c r="M51" t="str">
        <f>(AN51*(S51-R51))/(100*U51*(1000-S51))*1000</f>
        <v>1.900705</v>
      </c>
      <c r="N51" t="str">
        <v>1.337058</v>
      </c>
      <c r="O51" t="str">
        <v>1.301465</v>
      </c>
      <c r="P51" t="str">
        <f>0.61365*EXP((17.502*AL51)/(240.97+AL51))</f>
        <v>2.829574</v>
      </c>
      <c r="Q51" t="str">
        <f>P51-N51</f>
        <v>1.492516</v>
      </c>
      <c r="R51" t="str">
        <v>13.089261</v>
      </c>
      <c r="S51" t="str">
        <v>13.447228</v>
      </c>
      <c r="T51" t="str">
        <f>(P51/AM51)*1000</f>
        <v>28.457954</v>
      </c>
      <c r="U51" t="str">
        <f>V51*BG51</f>
        <v>0.298530</v>
      </c>
      <c r="V51" t="str">
        <v>1.800000</v>
      </c>
      <c r="W51" t="str">
        <v>PSF-00315_20250401120458_b60</v>
      </c>
      <c r="X51" t="str">
        <v>0.000000</v>
      </c>
      <c r="Y51" t="str">
        <v>0.000000</v>
      </c>
      <c r="Z51" t="str">
        <v>0.000000</v>
      </c>
      <c r="AA51" t="str">
        <v>78.485367</v>
      </c>
      <c r="AB51" t="str">
        <v>276.829712</v>
      </c>
      <c r="AC51" t="str">
        <v>0.716485</v>
      </c>
      <c r="AD51" t="str">
        <v>0.5</v>
      </c>
      <c r="AE51" t="str">
        <v>0.80</v>
      </c>
      <c r="AF51" t="str">
        <f>AC51*AD51*AE51*AQ51</f>
        <v>11.527967</v>
      </c>
      <c r="AG51" t="str">
        <v>1.000000</v>
      </c>
      <c r="AH51" t="str">
        <v>39.48</v>
      </c>
      <c r="AI51" t="str">
        <v>38.43</v>
      </c>
      <c r="AJ51" t="str">
        <v>26.06</v>
      </c>
      <c r="AK51" t="str">
        <v>23.06</v>
      </c>
      <c r="AL51" t="str">
        <f>(AK51-AJ51)*(AJ51*0+0)+AK51</f>
        <v>23.06</v>
      </c>
      <c r="AM51" t="str">
        <v>99.43</v>
      </c>
      <c r="AN51" t="str">
        <v>156.4</v>
      </c>
      <c r="AO51" t="str">
        <v>156.6</v>
      </c>
      <c r="AP51" t="str">
        <v>-0.1</v>
      </c>
      <c r="AQ51" t="str">
        <v>40</v>
      </c>
      <c r="AR51" t="str">
        <v>3.701</v>
      </c>
      <c r="AS51" t="str">
        <v>11:59:37</v>
      </c>
      <c r="AT51" t="str">
        <v>2025-04-01</v>
      </c>
      <c r="AU51" t="str">
        <v>-0.15</v>
      </c>
      <c r="AV51" t="str">
        <v>1</v>
      </c>
      <c r="AW51" t="str">
        <v>-0.002</v>
      </c>
      <c r="AX51" t="str">
        <v>-0.004</v>
      </c>
      <c r="AY51" t="str">
        <v>-0.015</v>
      </c>
      <c r="AZ51" t="str">
        <v>0.004</v>
      </c>
      <c r="BA51" t="str">
        <v>0.203</v>
      </c>
      <c r="BB51" t="str">
        <v>0.363</v>
      </c>
      <c r="BC51" t="str">
        <v>1</v>
      </c>
      <c r="BD51" t="str">
        <v>150</v>
      </c>
      <c r="BE51" t="str">
        <v>0.005</v>
      </c>
      <c r="BF51" t="str">
        <v>2.000000</v>
      </c>
      <c r="BG51" t="str">
        <v>0.165850</v>
      </c>
      <c r="BH51" t="str">
        <v>0.000000</v>
      </c>
      <c r="BI51" t="str">
        <v>0.029230</v>
      </c>
      <c r="BJ51" t="str">
        <v>0.000000</v>
      </c>
      <c r="BK51" t="str">
        <v>0.000000</v>
      </c>
      <c r="BL51" t="str">
        <v>-0.000068</v>
      </c>
      <c r="BM51" t="str">
        <v>standard</v>
      </c>
      <c r="BN51" t="str">
        <v>0</v>
      </c>
      <c r="BO51" t="str">
        <v>rectangular</v>
      </c>
      <c r="BP51" t="str">
        <v>7000</v>
      </c>
      <c r="BQ51" t="str">
        <v>500</v>
      </c>
      <c r="BR51" t="str">
        <v>-9999.000000</v>
      </c>
      <c r="BS51" t="str">
        <v>-9999.000000</v>
      </c>
      <c r="BT51" t="str">
        <v>55537</v>
      </c>
      <c r="BU51" t="str">
        <v>55537</v>
      </c>
      <c r="BV51" t="str">
        <v>55537</v>
      </c>
      <c r="BW51" t="str">
        <v>0.000000</v>
      </c>
      <c r="BX51" t="str">
        <v>-9999</v>
      </c>
      <c r="BY51" t="str">
        <v>0.000000</v>
      </c>
      <c r="BZ51" t="str">
        <v>0.000000</v>
      </c>
      <c r="CA51" t="str">
        <v>0.000000</v>
      </c>
      <c r="CB51" t="str">
        <v>0.000000</v>
      </c>
      <c r="CC51" t="str">
        <v>2.499706</v>
      </c>
      <c r="CD51" t="str">
        <v>2.455438</v>
      </c>
      <c r="CE51" t="str">
        <v>1.641873</v>
      </c>
      <c r="CF51" t="str">
        <v>0.929815</v>
      </c>
      <c r="CG51" t="str">
        <v>0.261414</v>
      </c>
      <c r="CH51" t="str">
        <v>-0.036349</v>
      </c>
      <c r="CI51" t="str">
        <v>0.357640</v>
      </c>
      <c r="CJ51" t="str">
        <v>0.145129</v>
      </c>
      <c r="CK51" t="str">
        <v>78.485367</v>
      </c>
      <c r="CL51" t="str">
        <v>0.000596</v>
      </c>
      <c r="CM51" t="str">
        <v>2.430518</v>
      </c>
      <c r="CN51" t="str">
        <v>-0.000037</v>
      </c>
      <c r="CO51" t="str">
        <v>1.000000</v>
      </c>
      <c r="CP51" t="str">
        <v>2.388568</v>
      </c>
      <c r="CQ51" t="str">
        <v>-0.000057</v>
      </c>
      <c r="CR51" t="str">
        <v>1.000000</v>
      </c>
      <c r="CS51" t="str">
        <v>0.600682</v>
      </c>
      <c r="CT51" t="str">
        <v>0.601076</v>
      </c>
      <c r="CU51" t="str">
        <v>0.107450</v>
      </c>
      <c r="CV51" t="str">
        <v>0.000000</v>
      </c>
      <c r="CW51" t="str">
        <v>PSF-00315_20250401120458_b60</v>
      </c>
      <c r="CX51" t="str">
        <v>PFA-00343</v>
      </c>
      <c r="CY51" t="str">
        <v>PSA-00355</v>
      </c>
      <c r="CZ51" t="str">
        <v>PSF-00315</v>
      </c>
      <c r="DA51" t="str">
        <v>RHS-00141</v>
      </c>
      <c r="DB51" t="str">
        <v>3.0.0</v>
      </c>
      <c r="DC51" t="str">
        <v>2025-04-01T16:08:21.423Z</v>
      </c>
    </row>
    <row r="52">
      <c r="A52" t="str">
        <v>49</v>
      </c>
      <c r="B52" t="str">
        <v>12:05:58</v>
      </c>
      <c r="C52" t="str">
        <v>2025-04-01</v>
      </c>
      <c r="D52" t="str">
        <v>Wicking CP IA</v>
      </c>
      <c r="E52" t="str">
        <v>M Plunkert</v>
      </c>
      <c r="F52" t="str">
        <v>Leaf Damage</v>
      </c>
      <c r="G52" t="str">
        <v>006</v>
      </c>
      <c r="H52" t="str">
        <v>003</v>
      </c>
      <c r="I52" t="str">
        <v>water</v>
      </c>
      <c r="J52" t="str">
        <f>1/((1/L52)-(1/K52))</f>
        <v>0.140995</v>
      </c>
      <c r="K52" t="str">
        <f>BH52+(BI52*AN52)+(BJ52*AN52*POWER(V52,2))+(BK52*AN52*V52)+(BL52*POWER(AN52,2))</f>
        <v>2.917603</v>
      </c>
      <c r="L52" t="str">
        <f>((M52/1000)*(1000-((T52+S52)/2)))/(T52-S52)</f>
        <v>0.134495</v>
      </c>
      <c r="M52" t="str">
        <f>(AN52*(S52-R52))/(100*U52*(1000-S52))*1000</f>
        <v>2.069587</v>
      </c>
      <c r="N52" t="str">
        <v>1.394035</v>
      </c>
      <c r="O52" t="str">
        <v>1.355252</v>
      </c>
      <c r="P52" t="str">
        <f>0.61365*EXP((17.502*AL52)/(240.97+AL52))</f>
        <v>2.891255</v>
      </c>
      <c r="Q52" t="str">
        <f>P52-N52</f>
        <v>1.497220</v>
      </c>
      <c r="R52" t="str">
        <v>13.628605</v>
      </c>
      <c r="S52" t="str">
        <v>14.018612</v>
      </c>
      <c r="T52" t="str">
        <f>(P52/AM52)*1000</f>
        <v>29.074863</v>
      </c>
      <c r="U52" t="str">
        <f>V52*BG52</f>
        <v>0.298530</v>
      </c>
      <c r="V52" t="str">
        <v>1.800000</v>
      </c>
      <c r="W52" t="str">
        <v>PSF-00315_20250401120558_06e</v>
      </c>
      <c r="X52" t="str">
        <v>0.000000</v>
      </c>
      <c r="Y52" t="str">
        <v>0.000000</v>
      </c>
      <c r="Z52" t="str">
        <v>0.000000</v>
      </c>
      <c r="AA52" t="str">
        <v>73.755737</v>
      </c>
      <c r="AB52" t="str">
        <v>273.769867</v>
      </c>
      <c r="AC52" t="str">
        <v>0.730592</v>
      </c>
      <c r="AD52" t="str">
        <v>0.5</v>
      </c>
      <c r="AE52" t="str">
        <v>0.80</v>
      </c>
      <c r="AF52" t="str">
        <f>AC52*AD52*AE52*AQ52</f>
        <v>10.871309</v>
      </c>
      <c r="AG52" t="str">
        <v>1.000000</v>
      </c>
      <c r="AH52" t="str">
        <v>41.34</v>
      </c>
      <c r="AI52" t="str">
        <v>40.19</v>
      </c>
      <c r="AJ52" t="str">
        <v>25.99</v>
      </c>
      <c r="AK52" t="str">
        <v>23.41</v>
      </c>
      <c r="AL52" t="str">
        <f>(AK52-AJ52)*(AJ52*0+0)+AK52</f>
        <v>23.41</v>
      </c>
      <c r="AM52" t="str">
        <v>99.44</v>
      </c>
      <c r="AN52" t="str">
        <v>156.2</v>
      </c>
      <c r="AO52" t="str">
        <v>156.3</v>
      </c>
      <c r="AP52" t="str">
        <v>-0.1</v>
      </c>
      <c r="AQ52" t="str">
        <v>37</v>
      </c>
      <c r="AR52" t="str">
        <v>3.700</v>
      </c>
      <c r="AS52" t="str">
        <v>11:59:37</v>
      </c>
      <c r="AT52" t="str">
        <v>2025-04-01</v>
      </c>
      <c r="AU52" t="str">
        <v>-0.15</v>
      </c>
      <c r="AV52" t="str">
        <v>1</v>
      </c>
      <c r="AW52" t="str">
        <v>-0.001</v>
      </c>
      <c r="AX52" t="str">
        <v>-0.002</v>
      </c>
      <c r="AY52" t="str">
        <v>-0.012</v>
      </c>
      <c r="AZ52" t="str">
        <v>0.001</v>
      </c>
      <c r="BA52" t="str">
        <v>-0.013</v>
      </c>
      <c r="BB52" t="str">
        <v>0.014</v>
      </c>
      <c r="BC52" t="str">
        <v>1</v>
      </c>
      <c r="BD52" t="str">
        <v>150</v>
      </c>
      <c r="BE52" t="str">
        <v>0.005</v>
      </c>
      <c r="BF52" t="str">
        <v>2.000000</v>
      </c>
      <c r="BG52" t="str">
        <v>0.165850</v>
      </c>
      <c r="BH52" t="str">
        <v>0.000000</v>
      </c>
      <c r="BI52" t="str">
        <v>0.029230</v>
      </c>
      <c r="BJ52" t="str">
        <v>0.000000</v>
      </c>
      <c r="BK52" t="str">
        <v>0.000000</v>
      </c>
      <c r="BL52" t="str">
        <v>-0.000068</v>
      </c>
      <c r="BM52" t="str">
        <v>standard</v>
      </c>
      <c r="BN52" t="str">
        <v>0</v>
      </c>
      <c r="BO52" t="str">
        <v>rectangular</v>
      </c>
      <c r="BP52" t="str">
        <v>7000</v>
      </c>
      <c r="BQ52" t="str">
        <v>500</v>
      </c>
      <c r="BR52" t="str">
        <v>-9999.000000</v>
      </c>
      <c r="BS52" t="str">
        <v>-9999.000000</v>
      </c>
      <c r="BT52" t="str">
        <v>55537</v>
      </c>
      <c r="BU52" t="str">
        <v>55537</v>
      </c>
      <c r="BV52" t="str">
        <v>55537</v>
      </c>
      <c r="BW52" t="str">
        <v>0.000000</v>
      </c>
      <c r="BX52" t="str">
        <v>-9999</v>
      </c>
      <c r="BY52" t="str">
        <v>0.000000</v>
      </c>
      <c r="BZ52" t="str">
        <v>0.000000</v>
      </c>
      <c r="CA52" t="str">
        <v>0.000000</v>
      </c>
      <c r="CB52" t="str">
        <v>0.000000</v>
      </c>
      <c r="CC52" t="str">
        <v>2.502442</v>
      </c>
      <c r="CD52" t="str">
        <v>2.458186</v>
      </c>
      <c r="CE52" t="str">
        <v>1.640307</v>
      </c>
      <c r="CF52" t="str">
        <v>0.929192</v>
      </c>
      <c r="CG52" t="str">
        <v>0.262164</v>
      </c>
      <c r="CH52" t="str">
        <v>-0.031315</v>
      </c>
      <c r="CI52" t="str">
        <v>0.360679</v>
      </c>
      <c r="CJ52" t="str">
        <v>0.142297</v>
      </c>
      <c r="CK52" t="str">
        <v>73.755737</v>
      </c>
      <c r="CL52" t="str">
        <v>0.000598</v>
      </c>
      <c r="CM52" t="str">
        <v>2.430518</v>
      </c>
      <c r="CN52" t="str">
        <v>-0.000037</v>
      </c>
      <c r="CO52" t="str">
        <v>1.000000</v>
      </c>
      <c r="CP52" t="str">
        <v>2.388568</v>
      </c>
      <c r="CQ52" t="str">
        <v>-0.000057</v>
      </c>
      <c r="CR52" t="str">
        <v>1.000000</v>
      </c>
      <c r="CS52" t="str">
        <v>0.600682</v>
      </c>
      <c r="CT52" t="str">
        <v>0.601076</v>
      </c>
      <c r="CU52" t="str">
        <v>0.107450</v>
      </c>
      <c r="CV52" t="str">
        <v>0.000000</v>
      </c>
      <c r="CW52" t="str">
        <v>PSF-00315_20250401120558_06e</v>
      </c>
      <c r="CX52" t="str">
        <v>PFA-00343</v>
      </c>
      <c r="CY52" t="str">
        <v>PSA-00355</v>
      </c>
      <c r="CZ52" t="str">
        <v>PSF-00315</v>
      </c>
      <c r="DA52" t="str">
        <v>RHS-00141</v>
      </c>
      <c r="DB52" t="str">
        <v>3.0.0</v>
      </c>
      <c r="DC52" t="str">
        <v>2025-04-01T16:08:21.423Z</v>
      </c>
    </row>
    <row r="53">
      <c r="A53" t="str">
        <v>50</v>
      </c>
      <c r="B53" t="str">
        <v>12:06:16</v>
      </c>
      <c r="C53" t="str">
        <v>2025-04-01</v>
      </c>
      <c r="D53" t="str">
        <v>Wicking CP IA</v>
      </c>
      <c r="E53" t="str">
        <v>M Plunkert</v>
      </c>
      <c r="F53" t="str">
        <v/>
      </c>
      <c r="G53" t="str">
        <v>006</v>
      </c>
      <c r="H53" t="str">
        <v>006</v>
      </c>
      <c r="I53" t="str">
        <v>water</v>
      </c>
      <c r="J53" t="str">
        <f>1/((1/L53)-(1/K53))</f>
        <v>0.193631</v>
      </c>
      <c r="K53" t="str">
        <f>BH53+(BI53*AN53)+(BJ53*AN53*POWER(V53,2))+(BK53*AN53*V53)+(BL53*POWER(AN53,2))</f>
        <v>2.915553</v>
      </c>
      <c r="L53" t="str">
        <f>((M53/1000)*(1000-((T53+S53)/2)))/(T53-S53)</f>
        <v>0.181572</v>
      </c>
      <c r="M53" t="str">
        <f>(AN53*(S53-R53))/(100*U53*(1000-S53))*1000</f>
        <v>2.521406</v>
      </c>
      <c r="N53" t="str">
        <v>1.377896</v>
      </c>
      <c r="O53" t="str">
        <v>1.330565</v>
      </c>
      <c r="P53" t="str">
        <f>0.61365*EXP((17.502*AL53)/(240.97+AL53))</f>
        <v>2.730182</v>
      </c>
      <c r="Q53" t="str">
        <f>P53-N53</f>
        <v>1.352286</v>
      </c>
      <c r="R53" t="str">
        <v>13.381259</v>
      </c>
      <c r="S53" t="str">
        <v>13.857255</v>
      </c>
      <c r="T53" t="str">
        <f>(P53/AM53)*1000</f>
        <v>27.456949</v>
      </c>
      <c r="U53" t="str">
        <f>V53*BG53</f>
        <v>0.298530</v>
      </c>
      <c r="V53" t="str">
        <v>1.800000</v>
      </c>
      <c r="W53" t="str">
        <v>PSF-00315_20250401120616_e89</v>
      </c>
      <c r="X53" t="str">
        <v>0.000000</v>
      </c>
      <c r="Y53" t="str">
        <v>0.000000</v>
      </c>
      <c r="Z53" t="str">
        <v>0.000000</v>
      </c>
      <c r="AA53" t="str">
        <v>86.049202</v>
      </c>
      <c r="AB53" t="str">
        <v>296.602966</v>
      </c>
      <c r="AC53" t="str">
        <v>0.709884</v>
      </c>
      <c r="AD53" t="str">
        <v>0.5</v>
      </c>
      <c r="AE53" t="str">
        <v>0.80</v>
      </c>
      <c r="AF53" t="str">
        <f>AC53*AD53*AE53*AQ53</f>
        <v>6.534838</v>
      </c>
      <c r="AG53" t="str">
        <v>1.000000</v>
      </c>
      <c r="AH53" t="str">
        <v>40.91</v>
      </c>
      <c r="AI53" t="str">
        <v>39.51</v>
      </c>
      <c r="AJ53" t="str">
        <v>25.97</v>
      </c>
      <c r="AK53" t="str">
        <v>22.47</v>
      </c>
      <c r="AL53" t="str">
        <f>(AK53-AJ53)*(AJ53*0+0)+AK53</f>
        <v>22.47</v>
      </c>
      <c r="AM53" t="str">
        <v>99.43</v>
      </c>
      <c r="AN53" t="str">
        <v>155.9</v>
      </c>
      <c r="AO53" t="str">
        <v>156.2</v>
      </c>
      <c r="AP53" t="str">
        <v>-0.1</v>
      </c>
      <c r="AQ53" t="str">
        <v>23</v>
      </c>
      <c r="AR53" t="str">
        <v>3.699</v>
      </c>
      <c r="AS53" t="str">
        <v>11:59:37</v>
      </c>
      <c r="AT53" t="str">
        <v>2025-04-01</v>
      </c>
      <c r="AU53" t="str">
        <v>-0.15</v>
      </c>
      <c r="AV53" t="str">
        <v>1</v>
      </c>
      <c r="AW53" t="str">
        <v>-0.001</v>
      </c>
      <c r="AX53" t="str">
        <v>0.002</v>
      </c>
      <c r="AY53" t="str">
        <v>-9999.000</v>
      </c>
      <c r="AZ53" t="str">
        <v>-0.083</v>
      </c>
      <c r="BA53" t="str">
        <v>0.149</v>
      </c>
      <c r="BB53" t="str">
        <v>-9999.000</v>
      </c>
      <c r="BC53" t="str">
        <v>1</v>
      </c>
      <c r="BD53" t="str">
        <v>150</v>
      </c>
      <c r="BE53" t="str">
        <v>0.005</v>
      </c>
      <c r="BF53" t="str">
        <v>2.000000</v>
      </c>
      <c r="BG53" t="str">
        <v>0.165850</v>
      </c>
      <c r="BH53" t="str">
        <v>0.000000</v>
      </c>
      <c r="BI53" t="str">
        <v>0.029230</v>
      </c>
      <c r="BJ53" t="str">
        <v>0.000000</v>
      </c>
      <c r="BK53" t="str">
        <v>0.000000</v>
      </c>
      <c r="BL53" t="str">
        <v>-0.000068</v>
      </c>
      <c r="BM53" t="str">
        <v>standard</v>
      </c>
      <c r="BN53" t="str">
        <v>0</v>
      </c>
      <c r="BO53" t="str">
        <v>rectangular</v>
      </c>
      <c r="BP53" t="str">
        <v>7000</v>
      </c>
      <c r="BQ53" t="str">
        <v>500</v>
      </c>
      <c r="BR53" t="str">
        <v>-9999.000000</v>
      </c>
      <c r="BS53" t="str">
        <v>-9999.000000</v>
      </c>
      <c r="BT53" t="str">
        <v>55537</v>
      </c>
      <c r="BU53" t="str">
        <v>55537</v>
      </c>
      <c r="BV53" t="str">
        <v>55537</v>
      </c>
      <c r="BW53" t="str">
        <v>0.000000</v>
      </c>
      <c r="BX53" t="str">
        <v>-9999</v>
      </c>
      <c r="BY53" t="str">
        <v>0.000000</v>
      </c>
      <c r="BZ53" t="str">
        <v>0.000000</v>
      </c>
      <c r="CA53" t="str">
        <v>0.000000</v>
      </c>
      <c r="CB53" t="str">
        <v>0.000000</v>
      </c>
      <c r="CC53" t="str">
        <v>2.501397</v>
      </c>
      <c r="CD53" t="str">
        <v>2.457568</v>
      </c>
      <c r="CE53" t="str">
        <v>1.638166</v>
      </c>
      <c r="CF53" t="str">
        <v>0.928714</v>
      </c>
      <c r="CG53" t="str">
        <v>0.262396</v>
      </c>
      <c r="CH53" t="str">
        <v>-0.042043</v>
      </c>
      <c r="CI53" t="str">
        <v>0.361512</v>
      </c>
      <c r="CJ53" t="str">
        <v>0.129008</v>
      </c>
      <c r="CK53" t="str">
        <v>86.049202</v>
      </c>
      <c r="CL53" t="str">
        <v>0.000606</v>
      </c>
      <c r="CM53" t="str">
        <v>2.430518</v>
      </c>
      <c r="CN53" t="str">
        <v>-0.000037</v>
      </c>
      <c r="CO53" t="str">
        <v>1.000000</v>
      </c>
      <c r="CP53" t="str">
        <v>2.388568</v>
      </c>
      <c r="CQ53" t="str">
        <v>-0.000057</v>
      </c>
      <c r="CR53" t="str">
        <v>1.000000</v>
      </c>
      <c r="CS53" t="str">
        <v>0.600682</v>
      </c>
      <c r="CT53" t="str">
        <v>0.601076</v>
      </c>
      <c r="CU53" t="str">
        <v>0.107450</v>
      </c>
      <c r="CV53" t="str">
        <v>0.000000</v>
      </c>
      <c r="CW53" t="str">
        <v>PSF-00315_20250401120616_e89</v>
      </c>
      <c r="CX53" t="str">
        <v>PFA-00343</v>
      </c>
      <c r="CY53" t="str">
        <v>PSA-00355</v>
      </c>
      <c r="CZ53" t="str">
        <v>PSF-00315</v>
      </c>
      <c r="DA53" t="str">
        <v>RHS-00141</v>
      </c>
      <c r="DB53" t="str">
        <v>3.0.0</v>
      </c>
      <c r="DC53" t="str">
        <v>2025-04-01T16:08:21.423Z</v>
      </c>
    </row>
    <row r="54">
      <c r="A54" t="str">
        <v>51</v>
      </c>
      <c r="B54" t="str">
        <v>12:06:54</v>
      </c>
      <c r="C54" t="str">
        <v>2025-04-01</v>
      </c>
      <c r="D54" t="str">
        <v>Wicking CP IA</v>
      </c>
      <c r="E54" t="str">
        <v>M Plunkert</v>
      </c>
      <c r="F54" t="str">
        <v/>
      </c>
      <c r="G54" t="str">
        <v>002</v>
      </c>
      <c r="H54" t="str">
        <v>005</v>
      </c>
      <c r="I54" t="str">
        <v>water</v>
      </c>
      <c r="J54" t="str">
        <f>1/((1/L54)-(1/K54))</f>
        <v>0.649950</v>
      </c>
      <c r="K54" t="str">
        <f>BH54+(BI54*AN54)+(BJ54*AN54*POWER(V54,2))+(BK54*AN54*V54)+(BL54*POWER(AN54,2))</f>
        <v>2.916985</v>
      </c>
      <c r="L54" t="str">
        <f>((M54/1000)*(1000-((T54+S54)/2)))/(T54-S54)</f>
        <v>0.531519</v>
      </c>
      <c r="M54" t="str">
        <f>(AN54*(S54-R54))/(100*U54*(1000-S54))*1000</f>
        <v>7.597430</v>
      </c>
      <c r="N54" t="str">
        <v>1.378435</v>
      </c>
      <c r="O54" t="str">
        <v>1.235972</v>
      </c>
      <c r="P54" t="str">
        <f>0.61365*EXP((17.502*AL54)/(240.97+AL54))</f>
        <v>2.770179</v>
      </c>
      <c r="Q54" t="str">
        <f>P54-N54</f>
        <v>1.391743</v>
      </c>
      <c r="R54" t="str">
        <v>12.429170</v>
      </c>
      <c r="S54" t="str">
        <v>13.861807</v>
      </c>
      <c r="T54" t="str">
        <f>(P54/AM54)*1000</f>
        <v>27.857439</v>
      </c>
      <c r="U54" t="str">
        <f>V54*BG54</f>
        <v>0.298530</v>
      </c>
      <c r="V54" t="str">
        <v>1.800000</v>
      </c>
      <c r="W54" t="str">
        <v>PSF-00315_20250401120654_f43</v>
      </c>
      <c r="X54" t="str">
        <v>0.000000</v>
      </c>
      <c r="Y54" t="str">
        <v>0.000000</v>
      </c>
      <c r="Z54" t="str">
        <v>0.000000</v>
      </c>
      <c r="AA54" t="str">
        <v>85.760239</v>
      </c>
      <c r="AB54" t="str">
        <v>336.112274</v>
      </c>
      <c r="AC54" t="str">
        <v>0.744846</v>
      </c>
      <c r="AD54" t="str">
        <v>0.5</v>
      </c>
      <c r="AE54" t="str">
        <v>0.80</v>
      </c>
      <c r="AF54" t="str">
        <f>AC54*AD54*AE54*AQ54</f>
        <v>5.122948</v>
      </c>
      <c r="AG54" t="str">
        <v>1.000000</v>
      </c>
      <c r="AH54" t="str">
        <v>41.03</v>
      </c>
      <c r="AI54" t="str">
        <v>36.79</v>
      </c>
      <c r="AJ54" t="str">
        <v>25.92</v>
      </c>
      <c r="AK54" t="str">
        <v>22.71</v>
      </c>
      <c r="AL54" t="str">
        <f>(AK54-AJ54)*(AJ54*0+0)+AK54</f>
        <v>22.71</v>
      </c>
      <c r="AM54" t="str">
        <v>99.44</v>
      </c>
      <c r="AN54" t="str">
        <v>156.1</v>
      </c>
      <c r="AO54" t="str">
        <v>155.2</v>
      </c>
      <c r="AP54" t="str">
        <v>0.6</v>
      </c>
      <c r="AQ54" t="str">
        <v>17</v>
      </c>
      <c r="AR54" t="str">
        <v>3.698</v>
      </c>
      <c r="AS54" t="str">
        <v>11:59:37</v>
      </c>
      <c r="AT54" t="str">
        <v>2025-04-01</v>
      </c>
      <c r="AU54" t="str">
        <v>-0.15</v>
      </c>
      <c r="AV54" t="str">
        <v>1</v>
      </c>
      <c r="AW54" t="str">
        <v>0.000</v>
      </c>
      <c r="AX54" t="str">
        <v>0.002</v>
      </c>
      <c r="AY54" t="str">
        <v>0.018</v>
      </c>
      <c r="AZ54" t="str">
        <v>-0.335</v>
      </c>
      <c r="BA54" t="str">
        <v>0.190</v>
      </c>
      <c r="BB54" t="str">
        <v>0.070</v>
      </c>
      <c r="BC54" t="str">
        <v>1</v>
      </c>
      <c r="BD54" t="str">
        <v>150</v>
      </c>
      <c r="BE54" t="str">
        <v>0.005</v>
      </c>
      <c r="BF54" t="str">
        <v>2.000000</v>
      </c>
      <c r="BG54" t="str">
        <v>0.165850</v>
      </c>
      <c r="BH54" t="str">
        <v>0.000000</v>
      </c>
      <c r="BI54" t="str">
        <v>0.029230</v>
      </c>
      <c r="BJ54" t="str">
        <v>0.000000</v>
      </c>
      <c r="BK54" t="str">
        <v>0.000000</v>
      </c>
      <c r="BL54" t="str">
        <v>-0.000068</v>
      </c>
      <c r="BM54" t="str">
        <v>standard</v>
      </c>
      <c r="BN54" t="str">
        <v>0</v>
      </c>
      <c r="BO54" t="str">
        <v>rectangular</v>
      </c>
      <c r="BP54" t="str">
        <v>7000</v>
      </c>
      <c r="BQ54" t="str">
        <v>500</v>
      </c>
      <c r="BR54" t="str">
        <v>-9999.000000</v>
      </c>
      <c r="BS54" t="str">
        <v>-9999.000000</v>
      </c>
      <c r="BT54" t="str">
        <v>55537</v>
      </c>
      <c r="BU54" t="str">
        <v>55537</v>
      </c>
      <c r="BV54" t="str">
        <v>55537</v>
      </c>
      <c r="BW54" t="str">
        <v>0.000000</v>
      </c>
      <c r="BX54" t="str">
        <v>-9999</v>
      </c>
      <c r="BY54" t="str">
        <v>0.000000</v>
      </c>
      <c r="BZ54" t="str">
        <v>0.000000</v>
      </c>
      <c r="CA54" t="str">
        <v>0.000000</v>
      </c>
      <c r="CB54" t="str">
        <v>0.000000</v>
      </c>
      <c r="CC54" t="str">
        <v>2.497194</v>
      </c>
      <c r="CD54" t="str">
        <v>2.457761</v>
      </c>
      <c r="CE54" t="str">
        <v>1.639660</v>
      </c>
      <c r="CF54" t="str">
        <v>0.926274</v>
      </c>
      <c r="CG54" t="str">
        <v>0.262862</v>
      </c>
      <c r="CH54" t="str">
        <v>-0.038731</v>
      </c>
      <c r="CI54" t="str">
        <v>0.363417</v>
      </c>
      <c r="CJ54" t="str">
        <v>0.123557</v>
      </c>
      <c r="CK54" t="str">
        <v>85.760239</v>
      </c>
      <c r="CL54" t="str">
        <v>0.000609</v>
      </c>
      <c r="CM54" t="str">
        <v>2.430518</v>
      </c>
      <c r="CN54" t="str">
        <v>-0.000037</v>
      </c>
      <c r="CO54" t="str">
        <v>1.000000</v>
      </c>
      <c r="CP54" t="str">
        <v>2.388568</v>
      </c>
      <c r="CQ54" t="str">
        <v>-0.000057</v>
      </c>
      <c r="CR54" t="str">
        <v>1.000000</v>
      </c>
      <c r="CS54" t="str">
        <v>0.600682</v>
      </c>
      <c r="CT54" t="str">
        <v>0.601076</v>
      </c>
      <c r="CU54" t="str">
        <v>0.107450</v>
      </c>
      <c r="CV54" t="str">
        <v>0.000000</v>
      </c>
      <c r="CW54" t="str">
        <v>PSF-00315_20250401120654_f43</v>
      </c>
      <c r="CX54" t="str">
        <v>PFA-00343</v>
      </c>
      <c r="CY54" t="str">
        <v>PSA-00355</v>
      </c>
      <c r="CZ54" t="str">
        <v>PSF-00315</v>
      </c>
      <c r="DA54" t="str">
        <v>RHS-00141</v>
      </c>
      <c r="DB54" t="str">
        <v>3.0.0</v>
      </c>
      <c r="DC54" t="str">
        <v>2025-04-01T16:08:21.423Z</v>
      </c>
    </row>
    <row r="55">
      <c r="A55" t="str">
        <v>52</v>
      </c>
      <c r="B55" t="str">
        <v>12:07:28</v>
      </c>
      <c r="C55" t="str">
        <v>2025-04-01</v>
      </c>
      <c r="D55" t="str">
        <v>Wicking CP IA</v>
      </c>
      <c r="E55" t="str">
        <v>M Plunkert</v>
      </c>
      <c r="F55" t="str">
        <v/>
      </c>
      <c r="G55" t="str">
        <v>002</v>
      </c>
      <c r="H55" t="str">
        <v>004</v>
      </c>
      <c r="I55" t="str">
        <v>water</v>
      </c>
      <c r="J55" t="str">
        <f>1/((1/L55)-(1/K55))</f>
        <v>0.318701</v>
      </c>
      <c r="K55" t="str">
        <f>BH55+(BI55*AN55)+(BJ55*AN55*POWER(V55,2))+(BK55*AN55*V55)+(BL55*POWER(AN55,2))</f>
        <v>2.919379</v>
      </c>
      <c r="L55" t="str">
        <f>((M55/1000)*(1000-((T55+S55)/2)))/(T55-S55)</f>
        <v>0.287333</v>
      </c>
      <c r="M55" t="str">
        <f>(AN55*(S55-R55))/(100*U55*(1000-S55))*1000</f>
        <v>3.965721</v>
      </c>
      <c r="N55" t="str">
        <v>1.420601</v>
      </c>
      <c r="O55" t="str">
        <v>1.346407</v>
      </c>
      <c r="P55" t="str">
        <f>0.61365*EXP((17.502*AL55)/(240.97+AL55))</f>
        <v>2.764236</v>
      </c>
      <c r="Q55" t="str">
        <f>P55-N55</f>
        <v>1.343635</v>
      </c>
      <c r="R55" t="str">
        <v>13.539285</v>
      </c>
      <c r="S55" t="str">
        <v>14.285365</v>
      </c>
      <c r="T55" t="str">
        <f>(P55/AM55)*1000</f>
        <v>27.796770</v>
      </c>
      <c r="U55" t="str">
        <f>V55*BG55</f>
        <v>0.298530</v>
      </c>
      <c r="V55" t="str">
        <v>1.800000</v>
      </c>
      <c r="W55" t="str">
        <v>PSF-00315_20250401120728_8f2</v>
      </c>
      <c r="X55" t="str">
        <v>0.000000</v>
      </c>
      <c r="Y55" t="str">
        <v>0.000000</v>
      </c>
      <c r="Z55" t="str">
        <v>0.000000</v>
      </c>
      <c r="AA55" t="str">
        <v>70.130112</v>
      </c>
      <c r="AB55" t="str">
        <v>233.157639</v>
      </c>
      <c r="AC55" t="str">
        <v>0.699216</v>
      </c>
      <c r="AD55" t="str">
        <v>0.5</v>
      </c>
      <c r="AE55" t="str">
        <v>0.80</v>
      </c>
      <c r="AF55" t="str">
        <f>AC55*AD55*AE55*AQ55</f>
        <v>9.961187</v>
      </c>
      <c r="AG55" t="str">
        <v>1.000000</v>
      </c>
      <c r="AH55" t="str">
        <v>42.35</v>
      </c>
      <c r="AI55" t="str">
        <v>40.14</v>
      </c>
      <c r="AJ55" t="str">
        <v>25.90</v>
      </c>
      <c r="AK55" t="str">
        <v>22.67</v>
      </c>
      <c r="AL55" t="str">
        <f>(AK55-AJ55)*(AJ55*0+0)+AK55</f>
        <v>22.67</v>
      </c>
      <c r="AM55" t="str">
        <v>99.44</v>
      </c>
      <c r="AN55" t="str">
        <v>156.4</v>
      </c>
      <c r="AO55" t="str">
        <v>155.4</v>
      </c>
      <c r="AP55" t="str">
        <v>0.6</v>
      </c>
      <c r="AQ55" t="str">
        <v>36</v>
      </c>
      <c r="AR55" t="str">
        <v>3.697</v>
      </c>
      <c r="AS55" t="str">
        <v>11:59:37</v>
      </c>
      <c r="AT55" t="str">
        <v>2025-04-01</v>
      </c>
      <c r="AU55" t="str">
        <v>-0.15</v>
      </c>
      <c r="AV55" t="str">
        <v>1</v>
      </c>
      <c r="AW55" t="str">
        <v>-0.003</v>
      </c>
      <c r="AX55" t="str">
        <v>-0.003</v>
      </c>
      <c r="AY55" t="str">
        <v>0.012</v>
      </c>
      <c r="AZ55" t="str">
        <v>5.311</v>
      </c>
      <c r="BA55" t="str">
        <v>0.810</v>
      </c>
      <c r="BB55" t="str">
        <v>-25.584</v>
      </c>
      <c r="BC55" t="str">
        <v>1</v>
      </c>
      <c r="BD55" t="str">
        <v>150</v>
      </c>
      <c r="BE55" t="str">
        <v>0.005</v>
      </c>
      <c r="BF55" t="str">
        <v>2.000000</v>
      </c>
      <c r="BG55" t="str">
        <v>0.165850</v>
      </c>
      <c r="BH55" t="str">
        <v>0.000000</v>
      </c>
      <c r="BI55" t="str">
        <v>0.029230</v>
      </c>
      <c r="BJ55" t="str">
        <v>0.000000</v>
      </c>
      <c r="BK55" t="str">
        <v>0.000000</v>
      </c>
      <c r="BL55" t="str">
        <v>-0.000068</v>
      </c>
      <c r="BM55" t="str">
        <v>standard</v>
      </c>
      <c r="BN55" t="str">
        <v>0</v>
      </c>
      <c r="BO55" t="str">
        <v>rectangular</v>
      </c>
      <c r="BP55" t="str">
        <v>7000</v>
      </c>
      <c r="BQ55" t="str">
        <v>500</v>
      </c>
      <c r="BR55" t="str">
        <v>-9999.000000</v>
      </c>
      <c r="BS55" t="str">
        <v>-9999.000000</v>
      </c>
      <c r="BT55" t="str">
        <v>55537</v>
      </c>
      <c r="BU55" t="str">
        <v>55537</v>
      </c>
      <c r="BV55" t="str">
        <v>55537</v>
      </c>
      <c r="BW55" t="str">
        <v>0.000000</v>
      </c>
      <c r="BX55" t="str">
        <v>-9999</v>
      </c>
      <c r="BY55" t="str">
        <v>0.000000</v>
      </c>
      <c r="BZ55" t="str">
        <v>0.000000</v>
      </c>
      <c r="CA55" t="str">
        <v>0.000000</v>
      </c>
      <c r="CB55" t="str">
        <v>0.000000</v>
      </c>
      <c r="CC55" t="str">
        <v>2.502392</v>
      </c>
      <c r="CD55" t="str">
        <v>2.459692</v>
      </c>
      <c r="CE55" t="str">
        <v>1.642169</v>
      </c>
      <c r="CF55" t="str">
        <v>0.926820</v>
      </c>
      <c r="CG55" t="str">
        <v>0.263118</v>
      </c>
      <c r="CH55" t="str">
        <v>-0.038846</v>
      </c>
      <c r="CI55" t="str">
        <v>0.365247</v>
      </c>
      <c r="CJ55" t="str">
        <v>0.140812</v>
      </c>
      <c r="CK55" t="str">
        <v>70.130112</v>
      </c>
      <c r="CL55" t="str">
        <v>0.000605</v>
      </c>
      <c r="CM55" t="str">
        <v>2.430518</v>
      </c>
      <c r="CN55" t="str">
        <v>-0.000037</v>
      </c>
      <c r="CO55" t="str">
        <v>1.000000</v>
      </c>
      <c r="CP55" t="str">
        <v>2.388568</v>
      </c>
      <c r="CQ55" t="str">
        <v>-0.000057</v>
      </c>
      <c r="CR55" t="str">
        <v>1.000000</v>
      </c>
      <c r="CS55" t="str">
        <v>0.600682</v>
      </c>
      <c r="CT55" t="str">
        <v>0.601076</v>
      </c>
      <c r="CU55" t="str">
        <v>0.107450</v>
      </c>
      <c r="CV55" t="str">
        <v>0.000000</v>
      </c>
      <c r="CW55" t="str">
        <v>PSF-00315_20250401120728_8f2</v>
      </c>
      <c r="CX55" t="str">
        <v>PFA-00343</v>
      </c>
      <c r="CY55" t="str">
        <v>PSA-00355</v>
      </c>
      <c r="CZ55" t="str">
        <v>PSF-00315</v>
      </c>
      <c r="DA55" t="str">
        <v>RHS-00141</v>
      </c>
      <c r="DB55" t="str">
        <v>3.0.0</v>
      </c>
      <c r="DC55" t="str">
        <v>2025-04-01T16:08:21.423Z</v>
      </c>
    </row>
    <row r="56">
      <c r="A56" t="str">
        <v>53</v>
      </c>
      <c r="B56" t="str">
        <v>12:08:16</v>
      </c>
      <c r="C56" t="str">
        <v>2025-04-01</v>
      </c>
      <c r="D56" t="str">
        <v>Wicking CP IA</v>
      </c>
      <c r="E56" t="str">
        <v>M Plunkert</v>
      </c>
      <c r="F56" t="str">
        <v/>
      </c>
      <c r="G56" t="str">
        <v>002</v>
      </c>
      <c r="H56" t="str">
        <v>005</v>
      </c>
      <c r="I56" t="str">
        <v>water</v>
      </c>
      <c r="J56" t="str">
        <f>1/((1/L56)-(1/K56))</f>
        <v>0.679441</v>
      </c>
      <c r="K56" t="str">
        <f>BH56+(BI56*AN56)+(BJ56*AN56*POWER(V56,2))+(BK56*AN56*V56)+(BL56*POWER(AN56,2))</f>
        <v>2.918373</v>
      </c>
      <c r="L56" t="str">
        <f>((M56/1000)*(1000-((T56+S56)/2)))/(T56-S56)</f>
        <v>0.551129</v>
      </c>
      <c r="M56" t="str">
        <f>(AN56*(S56-R56))/(100*U56*(1000-S56))*1000</f>
        <v>7.124066</v>
      </c>
      <c r="N56" t="str">
        <v>1.476983</v>
      </c>
      <c r="O56" t="str">
        <v>1.343685</v>
      </c>
      <c r="P56" t="str">
        <f>0.61365*EXP((17.502*AL56)/(240.97+AL56))</f>
        <v>2.735080</v>
      </c>
      <c r="Q56" t="str">
        <f>P56-N56</f>
        <v>1.258097</v>
      </c>
      <c r="R56" t="str">
        <v>13.513269</v>
      </c>
      <c r="S56" t="str">
        <v>14.853827</v>
      </c>
      <c r="T56" t="str">
        <f>(P56/AM56)*1000</f>
        <v>27.506350</v>
      </c>
      <c r="U56" t="str">
        <f>V56*BG56</f>
        <v>0.298530</v>
      </c>
      <c r="V56" t="str">
        <v>1.800000</v>
      </c>
      <c r="W56" t="str">
        <v>PSF-00315_20250401120816_a01</v>
      </c>
      <c r="X56" t="str">
        <v>0.000000</v>
      </c>
      <c r="Y56" t="str">
        <v>0.000000</v>
      </c>
      <c r="Z56" t="str">
        <v>0.000000</v>
      </c>
      <c r="AA56" t="str">
        <v>77.679993</v>
      </c>
      <c r="AB56" t="str">
        <v>319.728973</v>
      </c>
      <c r="AC56" t="str">
        <v>0.757044</v>
      </c>
      <c r="AD56" t="str">
        <v>0.5</v>
      </c>
      <c r="AE56" t="str">
        <v>0.80</v>
      </c>
      <c r="AF56" t="str">
        <f>AC56*AD56*AE56*AQ56</f>
        <v>5.145338</v>
      </c>
      <c r="AG56" t="str">
        <v>1.000000</v>
      </c>
      <c r="AH56" t="str">
        <v>44.26</v>
      </c>
      <c r="AI56" t="str">
        <v>40.26</v>
      </c>
      <c r="AJ56" t="str">
        <v>25.81</v>
      </c>
      <c r="AK56" t="str">
        <v>22.50</v>
      </c>
      <c r="AL56" t="str">
        <f>(AK56-AJ56)*(AJ56*0+0)+AK56</f>
        <v>22.50</v>
      </c>
      <c r="AM56" t="str">
        <v>99.43</v>
      </c>
      <c r="AN56" t="str">
        <v>156.3</v>
      </c>
      <c r="AO56" t="str">
        <v>156.5</v>
      </c>
      <c r="AP56" t="str">
        <v>-0.2</v>
      </c>
      <c r="AQ56" t="str">
        <v>17</v>
      </c>
      <c r="AR56" t="str">
        <v>3.697</v>
      </c>
      <c r="AS56" t="str">
        <v>11:59:37</v>
      </c>
      <c r="AT56" t="str">
        <v>2025-04-01</v>
      </c>
      <c r="AU56" t="str">
        <v>-0.15</v>
      </c>
      <c r="AV56" t="str">
        <v>1</v>
      </c>
      <c r="AW56" t="str">
        <v>0.005</v>
      </c>
      <c r="AX56" t="str">
        <v>-0.002</v>
      </c>
      <c r="AY56" t="str">
        <v>-0.020</v>
      </c>
      <c r="AZ56" t="str">
        <v>0.008</v>
      </c>
      <c r="BA56" t="str">
        <v>0.062</v>
      </c>
      <c r="BB56" t="str">
        <v>0.163</v>
      </c>
      <c r="BC56" t="str">
        <v>1</v>
      </c>
      <c r="BD56" t="str">
        <v>150</v>
      </c>
      <c r="BE56" t="str">
        <v>0.005</v>
      </c>
      <c r="BF56" t="str">
        <v>2.000000</v>
      </c>
      <c r="BG56" t="str">
        <v>0.165850</v>
      </c>
      <c r="BH56" t="str">
        <v>0.000000</v>
      </c>
      <c r="BI56" t="str">
        <v>0.029230</v>
      </c>
      <c r="BJ56" t="str">
        <v>0.000000</v>
      </c>
      <c r="BK56" t="str">
        <v>0.000000</v>
      </c>
      <c r="BL56" t="str">
        <v>-0.000068</v>
      </c>
      <c r="BM56" t="str">
        <v>standard</v>
      </c>
      <c r="BN56" t="str">
        <v>0</v>
      </c>
      <c r="BO56" t="str">
        <v>rectangular</v>
      </c>
      <c r="BP56" t="str">
        <v>7000</v>
      </c>
      <c r="BQ56" t="str">
        <v>500</v>
      </c>
      <c r="BR56" t="str">
        <v>-9999.000000</v>
      </c>
      <c r="BS56" t="str">
        <v>-9999.000000</v>
      </c>
      <c r="BT56" t="str">
        <v>55537</v>
      </c>
      <c r="BU56" t="str">
        <v>55537</v>
      </c>
      <c r="BV56" t="str">
        <v>55537</v>
      </c>
      <c r="BW56" t="str">
        <v>0.000000</v>
      </c>
      <c r="BX56" t="str">
        <v>-9999</v>
      </c>
      <c r="BY56" t="str">
        <v>0.000000</v>
      </c>
      <c r="BZ56" t="str">
        <v>0.000000</v>
      </c>
      <c r="CA56" t="str">
        <v>0.000000</v>
      </c>
      <c r="CB56" t="str">
        <v>0.000000</v>
      </c>
      <c r="CC56" t="str">
        <v>2.502604</v>
      </c>
      <c r="CD56" t="str">
        <v>2.462487</v>
      </c>
      <c r="CE56" t="str">
        <v>1.641113</v>
      </c>
      <c r="CF56" t="str">
        <v>0.929704</v>
      </c>
      <c r="CG56" t="str">
        <v>0.264026</v>
      </c>
      <c r="CH56" t="str">
        <v>-0.039820</v>
      </c>
      <c r="CI56" t="str">
        <v>0.368081</v>
      </c>
      <c r="CJ56" t="str">
        <v>0.123367</v>
      </c>
      <c r="CK56" t="str">
        <v>77.679993</v>
      </c>
      <c r="CL56" t="str">
        <v>0.000597</v>
      </c>
      <c r="CM56" t="str">
        <v>2.430518</v>
      </c>
      <c r="CN56" t="str">
        <v>-0.000037</v>
      </c>
      <c r="CO56" t="str">
        <v>1.000000</v>
      </c>
      <c r="CP56" t="str">
        <v>2.388568</v>
      </c>
      <c r="CQ56" t="str">
        <v>-0.000057</v>
      </c>
      <c r="CR56" t="str">
        <v>1.000000</v>
      </c>
      <c r="CS56" t="str">
        <v>0.600682</v>
      </c>
      <c r="CT56" t="str">
        <v>0.601076</v>
      </c>
      <c r="CU56" t="str">
        <v>0.107450</v>
      </c>
      <c r="CV56" t="str">
        <v>0.000000</v>
      </c>
      <c r="CW56" t="str">
        <v>PSF-00315_20250401120816_a01</v>
      </c>
      <c r="CX56" t="str">
        <v>PFA-00343</v>
      </c>
      <c r="CY56" t="str">
        <v>PSA-00355</v>
      </c>
      <c r="CZ56" t="str">
        <v>PSF-00315</v>
      </c>
      <c r="DA56" t="str">
        <v>RHS-00141</v>
      </c>
      <c r="DB56" t="str">
        <v>3.0.0</v>
      </c>
      <c r="DC56" t="str">
        <v>2025-04-01T16:08:21.423Z</v>
      </c>
    </row>
    <row r="57">
      <c r="A57" t="str">
        <v>54</v>
      </c>
      <c r="B57" t="str">
        <v>12:08:59</v>
      </c>
      <c r="C57" t="str">
        <v>2025-04-01</v>
      </c>
      <c r="D57" t="str">
        <v>Wicking CP IA</v>
      </c>
      <c r="E57" t="str">
        <v>M Plunkert</v>
      </c>
      <c r="F57" t="str">
        <v>Leaf Damage</v>
      </c>
      <c r="G57" t="str">
        <v>002</v>
      </c>
      <c r="H57" t="str">
        <v>004</v>
      </c>
      <c r="I57" t="str">
        <v>water</v>
      </c>
      <c r="J57" t="str">
        <f>1/((1/L57)-(1/K57))</f>
        <v>0.363593</v>
      </c>
      <c r="K57" t="str">
        <f>BH57+(BI57*AN57)+(BJ57*AN57*POWER(V57,2))+(BK57*AN57*V57)+(BL57*POWER(AN57,2))</f>
        <v>2.918521</v>
      </c>
      <c r="L57" t="str">
        <f>((M57/1000)*(1000-((T57+S57)/2)))/(T57-S57)</f>
        <v>0.323314</v>
      </c>
      <c r="M57" t="str">
        <f>(AN57*(S57-R57))/(100*U57*(1000-S57))*1000</f>
        <v>4.850595</v>
      </c>
      <c r="N57" t="str">
        <v>1.340225</v>
      </c>
      <c r="O57" t="str">
        <v>1.249352</v>
      </c>
      <c r="P57" t="str">
        <f>0.61365*EXP((17.502*AL57)/(240.97+AL57))</f>
        <v>2.800902</v>
      </c>
      <c r="Q57" t="str">
        <f>P57-N57</f>
        <v>1.460678</v>
      </c>
      <c r="R57" t="str">
        <v>12.564987</v>
      </c>
      <c r="S57" t="str">
        <v>13.478906</v>
      </c>
      <c r="T57" t="str">
        <f>(P57/AM57)*1000</f>
        <v>28.169235</v>
      </c>
      <c r="U57" t="str">
        <f>V57*BG57</f>
        <v>0.298530</v>
      </c>
      <c r="V57" t="str">
        <v>1.800000</v>
      </c>
      <c r="W57" t="str">
        <v>PSF-00315_20250401120859_f4c</v>
      </c>
      <c r="X57" t="str">
        <v>0.000000</v>
      </c>
      <c r="Y57" t="str">
        <v>0.000000</v>
      </c>
      <c r="Z57" t="str">
        <v>0.000000</v>
      </c>
      <c r="AA57" t="str">
        <v>69.442749</v>
      </c>
      <c r="AB57" t="str">
        <v>234.711884</v>
      </c>
      <c r="AC57" t="str">
        <v>0.704136</v>
      </c>
      <c r="AD57" t="str">
        <v>0.5</v>
      </c>
      <c r="AE57" t="str">
        <v>0.80</v>
      </c>
      <c r="AF57" t="str">
        <f>AC57*AD57*AE57*AQ57</f>
        <v>6.022340</v>
      </c>
      <c r="AG57" t="str">
        <v>1.000000</v>
      </c>
      <c r="AH57" t="str">
        <v>40.34</v>
      </c>
      <c r="AI57" t="str">
        <v>37.61</v>
      </c>
      <c r="AJ57" t="str">
        <v>25.74</v>
      </c>
      <c r="AK57" t="str">
        <v>22.89</v>
      </c>
      <c r="AL57" t="str">
        <f>(AK57-AJ57)*(AJ57*0+0)+AK57</f>
        <v>22.89</v>
      </c>
      <c r="AM57" t="str">
        <v>99.43</v>
      </c>
      <c r="AN57" t="str">
        <v>156.3</v>
      </c>
      <c r="AO57" t="str">
        <v>151.5</v>
      </c>
      <c r="AP57" t="str">
        <v>3.1</v>
      </c>
      <c r="AQ57" t="str">
        <v>21</v>
      </c>
      <c r="AR57" t="str">
        <v>3.697</v>
      </c>
      <c r="AS57" t="str">
        <v>11:59:37</v>
      </c>
      <c r="AT57" t="str">
        <v>2025-04-01</v>
      </c>
      <c r="AU57" t="str">
        <v>-0.15</v>
      </c>
      <c r="AV57" t="str">
        <v>1</v>
      </c>
      <c r="AW57" t="str">
        <v>-0.005</v>
      </c>
      <c r="AX57" t="str">
        <v>0.001</v>
      </c>
      <c r="AY57" t="str">
        <v>0.013</v>
      </c>
      <c r="AZ57" t="str">
        <v>-2.746</v>
      </c>
      <c r="BA57" t="str">
        <v>-6.049</v>
      </c>
      <c r="BB57" t="str">
        <v>-3.837</v>
      </c>
      <c r="BC57" t="str">
        <v>1</v>
      </c>
      <c r="BD57" t="str">
        <v>150</v>
      </c>
      <c r="BE57" t="str">
        <v>0.005</v>
      </c>
      <c r="BF57" t="str">
        <v>2.000000</v>
      </c>
      <c r="BG57" t="str">
        <v>0.165850</v>
      </c>
      <c r="BH57" t="str">
        <v>0.000000</v>
      </c>
      <c r="BI57" t="str">
        <v>0.029230</v>
      </c>
      <c r="BJ57" t="str">
        <v>0.000000</v>
      </c>
      <c r="BK57" t="str">
        <v>0.000000</v>
      </c>
      <c r="BL57" t="str">
        <v>-0.000068</v>
      </c>
      <c r="BM57" t="str">
        <v>standard</v>
      </c>
      <c r="BN57" t="str">
        <v>0</v>
      </c>
      <c r="BO57" t="str">
        <v>rectangular</v>
      </c>
      <c r="BP57" t="str">
        <v>7000</v>
      </c>
      <c r="BQ57" t="str">
        <v>500</v>
      </c>
      <c r="BR57" t="str">
        <v>-9999.000000</v>
      </c>
      <c r="BS57" t="str">
        <v>-9999.000000</v>
      </c>
      <c r="BT57" t="str">
        <v>55537</v>
      </c>
      <c r="BU57" t="str">
        <v>55537</v>
      </c>
      <c r="BV57" t="str">
        <v>55537</v>
      </c>
      <c r="BW57" t="str">
        <v>0.000000</v>
      </c>
      <c r="BX57" t="str">
        <v>-9999</v>
      </c>
      <c r="BY57" t="str">
        <v>0.000000</v>
      </c>
      <c r="BZ57" t="str">
        <v>0.000000</v>
      </c>
      <c r="CA57" t="str">
        <v>0.000000</v>
      </c>
      <c r="CB57" t="str">
        <v>0.000000</v>
      </c>
      <c r="CC57" t="str">
        <v>2.498508</v>
      </c>
      <c r="CD57" t="str">
        <v>2.456791</v>
      </c>
      <c r="CE57" t="str">
        <v>1.641268</v>
      </c>
      <c r="CF57" t="str">
        <v>0.917054</v>
      </c>
      <c r="CG57" t="str">
        <v>0.264839</v>
      </c>
      <c r="CH57" t="str">
        <v>-0.034343</v>
      </c>
      <c r="CI57" t="str">
        <v>0.370102</v>
      </c>
      <c r="CJ57" t="str">
        <v>0.127479</v>
      </c>
      <c r="CK57" t="str">
        <v>69.442749</v>
      </c>
      <c r="CL57" t="str">
        <v>0.000604</v>
      </c>
      <c r="CM57" t="str">
        <v>2.430518</v>
      </c>
      <c r="CN57" t="str">
        <v>-0.000037</v>
      </c>
      <c r="CO57" t="str">
        <v>1.000000</v>
      </c>
      <c r="CP57" t="str">
        <v>2.388568</v>
      </c>
      <c r="CQ57" t="str">
        <v>-0.000057</v>
      </c>
      <c r="CR57" t="str">
        <v>1.000000</v>
      </c>
      <c r="CS57" t="str">
        <v>0.600682</v>
      </c>
      <c r="CT57" t="str">
        <v>0.601076</v>
      </c>
      <c r="CU57" t="str">
        <v>0.107450</v>
      </c>
      <c r="CV57" t="str">
        <v>0.000000</v>
      </c>
      <c r="CW57" t="str">
        <v>PSF-00315_20250401120859_f4c</v>
      </c>
      <c r="CX57" t="str">
        <v>PFA-00343</v>
      </c>
      <c r="CY57" t="str">
        <v>PSA-00355</v>
      </c>
      <c r="CZ57" t="str">
        <v>PSF-00315</v>
      </c>
      <c r="DA57" t="str">
        <v>RHS-00141</v>
      </c>
      <c r="DB57" t="str">
        <v>3.0.0</v>
      </c>
      <c r="DC57" t="str">
        <v>2025-04-01T16:08:21.423Z</v>
      </c>
    </row>
    <row r="58">
      <c r="A58" t="str">
        <v>55</v>
      </c>
      <c r="B58" t="str">
        <v>12:09:34</v>
      </c>
      <c r="C58" t="str">
        <v>2025-04-01</v>
      </c>
      <c r="D58" t="str">
        <v>Wicking CP IA</v>
      </c>
      <c r="E58" t="str">
        <v>M Plunkert</v>
      </c>
      <c r="F58" t="str">
        <v/>
      </c>
      <c r="G58" t="str">
        <v>006</v>
      </c>
      <c r="H58" t="str">
        <v>001</v>
      </c>
      <c r="I58" t="str">
        <v>water</v>
      </c>
      <c r="J58" t="str">
        <f>1/((1/L58)-(1/K58))</f>
        <v>0.496137</v>
      </c>
      <c r="K58" t="str">
        <f>BH58+(BI58*AN58)+(BJ58*AN58*POWER(V58,2))+(BK58*AN58*V58)+(BL58*POWER(AN58,2))</f>
        <v>2.918603</v>
      </c>
      <c r="L58" t="str">
        <f>((M58/1000)*(1000-((T58+S58)/2)))/(T58-S58)</f>
        <v>0.424052</v>
      </c>
      <c r="M58" t="str">
        <f>(AN58*(S58-R58))/(100*U58*(1000-S58))*1000</f>
        <v>5.760301</v>
      </c>
      <c r="N58" t="str">
        <v>1.429339</v>
      </c>
      <c r="O58" t="str">
        <v>1.321527</v>
      </c>
      <c r="P58" t="str">
        <f>0.61365*EXP((17.502*AL58)/(240.97+AL58))</f>
        <v>2.751645</v>
      </c>
      <c r="Q58" t="str">
        <f>P58-N58</f>
        <v>1.322306</v>
      </c>
      <c r="R58" t="str">
        <v>13.290524</v>
      </c>
      <c r="S58" t="str">
        <v>14.374788</v>
      </c>
      <c r="T58" t="str">
        <f>(P58/AM58)*1000</f>
        <v>27.673145</v>
      </c>
      <c r="U58" t="str">
        <f>V58*BG58</f>
        <v>0.298530</v>
      </c>
      <c r="V58" t="str">
        <v>1.800000</v>
      </c>
      <c r="W58" t="str">
        <v>PSF-00315_20250401120934_2ea</v>
      </c>
      <c r="X58" t="str">
        <v>0.000000</v>
      </c>
      <c r="Y58" t="str">
        <v>0.000000</v>
      </c>
      <c r="Z58" t="str">
        <v>0.000000</v>
      </c>
      <c r="AA58" t="str">
        <v>86.211922</v>
      </c>
      <c r="AB58" t="str">
        <v>307.082520</v>
      </c>
      <c r="AC58" t="str">
        <v>0.719255</v>
      </c>
      <c r="AD58" t="str">
        <v>0.5</v>
      </c>
      <c r="AE58" t="str">
        <v>0.80</v>
      </c>
      <c r="AF58" t="str">
        <f>AC58*AD58*AE58*AQ58</f>
        <v>4.712427</v>
      </c>
      <c r="AG58" t="str">
        <v>1.000000</v>
      </c>
      <c r="AH58" t="str">
        <v>43.10</v>
      </c>
      <c r="AI58" t="str">
        <v>39.85</v>
      </c>
      <c r="AJ58" t="str">
        <v>25.71</v>
      </c>
      <c r="AK58" t="str">
        <v>22.60</v>
      </c>
      <c r="AL58" t="str">
        <f>(AK58-AJ58)*(AJ58*0+0)+AK58</f>
        <v>22.60</v>
      </c>
      <c r="AM58" t="str">
        <v>99.43</v>
      </c>
      <c r="AN58" t="str">
        <v>156.3</v>
      </c>
      <c r="AO58" t="str">
        <v>156.2</v>
      </c>
      <c r="AP58" t="str">
        <v>0.1</v>
      </c>
      <c r="AQ58" t="str">
        <v>16</v>
      </c>
      <c r="AR58" t="str">
        <v>3.696</v>
      </c>
      <c r="AS58" t="str">
        <v>11:59:37</v>
      </c>
      <c r="AT58" t="str">
        <v>2025-04-01</v>
      </c>
      <c r="AU58" t="str">
        <v>-0.15</v>
      </c>
      <c r="AV58" t="str">
        <v>1</v>
      </c>
      <c r="AW58" t="str">
        <v>-0.003</v>
      </c>
      <c r="AX58" t="str">
        <v>-0.004</v>
      </c>
      <c r="AY58" t="str">
        <v>0.006</v>
      </c>
      <c r="AZ58" t="str">
        <v>0.066</v>
      </c>
      <c r="BA58" t="str">
        <v>0.040</v>
      </c>
      <c r="BB58" t="str">
        <v>0.296</v>
      </c>
      <c r="BC58" t="str">
        <v>1</v>
      </c>
      <c r="BD58" t="str">
        <v>150</v>
      </c>
      <c r="BE58" t="str">
        <v>0.005</v>
      </c>
      <c r="BF58" t="str">
        <v>2.000000</v>
      </c>
      <c r="BG58" t="str">
        <v>0.165850</v>
      </c>
      <c r="BH58" t="str">
        <v>0.000000</v>
      </c>
      <c r="BI58" t="str">
        <v>0.029230</v>
      </c>
      <c r="BJ58" t="str">
        <v>0.000000</v>
      </c>
      <c r="BK58" t="str">
        <v>0.000000</v>
      </c>
      <c r="BL58" t="str">
        <v>-0.000068</v>
      </c>
      <c r="BM58" t="str">
        <v>standard</v>
      </c>
      <c r="BN58" t="str">
        <v>0</v>
      </c>
      <c r="BO58" t="str">
        <v>rectangular</v>
      </c>
      <c r="BP58" t="str">
        <v>7000</v>
      </c>
      <c r="BQ58" t="str">
        <v>500</v>
      </c>
      <c r="BR58" t="str">
        <v>-9999.000000</v>
      </c>
      <c r="BS58" t="str">
        <v>-9999.000000</v>
      </c>
      <c r="BT58" t="str">
        <v>55537</v>
      </c>
      <c r="BU58" t="str">
        <v>55537</v>
      </c>
      <c r="BV58" t="str">
        <v>55537</v>
      </c>
      <c r="BW58" t="str">
        <v>0.000000</v>
      </c>
      <c r="BX58" t="str">
        <v>-9999</v>
      </c>
      <c r="BY58" t="str">
        <v>0.000000</v>
      </c>
      <c r="BZ58" t="str">
        <v>0.000000</v>
      </c>
      <c r="CA58" t="str">
        <v>0.000000</v>
      </c>
      <c r="CB58" t="str">
        <v>0.000000</v>
      </c>
      <c r="CC58" t="str">
        <v>2.501993</v>
      </c>
      <c r="CD58" t="str">
        <v>2.460835</v>
      </c>
      <c r="CE58" t="str">
        <v>1.641354</v>
      </c>
      <c r="CF58" t="str">
        <v>0.928887</v>
      </c>
      <c r="CG58" t="str">
        <v>0.265151</v>
      </c>
      <c r="CH58" t="str">
        <v>-0.037378</v>
      </c>
      <c r="CI58" t="str">
        <v>0.371997</v>
      </c>
      <c r="CJ58" t="str">
        <v>0.122793</v>
      </c>
      <c r="CK58" t="str">
        <v>86.211922</v>
      </c>
      <c r="CL58" t="str">
        <v>0.000594</v>
      </c>
      <c r="CM58" t="str">
        <v>2.430518</v>
      </c>
      <c r="CN58" t="str">
        <v>-0.000037</v>
      </c>
      <c r="CO58" t="str">
        <v>1.000000</v>
      </c>
      <c r="CP58" t="str">
        <v>2.388568</v>
      </c>
      <c r="CQ58" t="str">
        <v>-0.000057</v>
      </c>
      <c r="CR58" t="str">
        <v>1.000000</v>
      </c>
      <c r="CS58" t="str">
        <v>0.600682</v>
      </c>
      <c r="CT58" t="str">
        <v>0.601076</v>
      </c>
      <c r="CU58" t="str">
        <v>0.107450</v>
      </c>
      <c r="CV58" t="str">
        <v>0.000000</v>
      </c>
      <c r="CW58" t="str">
        <v>PSF-00315_20250401120934_2ea</v>
      </c>
      <c r="CX58" t="str">
        <v>PFA-00343</v>
      </c>
      <c r="CY58" t="str">
        <v>PSA-00355</v>
      </c>
      <c r="CZ58" t="str">
        <v>PSF-00315</v>
      </c>
      <c r="DA58" t="str">
        <v>RHS-00141</v>
      </c>
      <c r="DB58" t="str">
        <v>3.0.0</v>
      </c>
      <c r="DC58" t="str">
        <v>2025-04-01T16:08:21.423Z</v>
      </c>
    </row>
    <row r="59">
      <c r="A59" t="str">
        <v>56</v>
      </c>
      <c r="B59" t="str">
        <v>12:10:25</v>
      </c>
      <c r="C59" t="str">
        <v>2025-04-01</v>
      </c>
      <c r="D59" t="str">
        <v>Wicking CP IA</v>
      </c>
      <c r="E59" t="str">
        <v>M Plunkert</v>
      </c>
      <c r="F59" t="str">
        <v>Leaf Damage</v>
      </c>
      <c r="G59" t="str">
        <v>006</v>
      </c>
      <c r="H59" t="str">
        <v>005</v>
      </c>
      <c r="I59" t="str">
        <v>water</v>
      </c>
      <c r="J59" t="str">
        <f>1/((1/L59)-(1/K59))</f>
        <v>0.266168</v>
      </c>
      <c r="K59" t="str">
        <f>BH59+(BI59*AN59)+(BJ59*AN59*POWER(V59,2))+(BK59*AN59*V59)+(BL59*POWER(AN59,2))</f>
        <v>2.917786</v>
      </c>
      <c r="L59" t="str">
        <f>((M59/1000)*(1000-((T59+S59)/2)))/(T59-S59)</f>
        <v>0.243917</v>
      </c>
      <c r="M59" t="str">
        <f>(AN59*(S59-R59))/(100*U59*(1000-S59))*1000</f>
        <v>3.471914</v>
      </c>
      <c r="N59" t="str">
        <v>1.295931</v>
      </c>
      <c r="O59" t="str">
        <v>1.230826</v>
      </c>
      <c r="P59" t="str">
        <f>0.61365*EXP((17.502*AL59)/(240.97+AL59))</f>
        <v>2.682806</v>
      </c>
      <c r="Q59" t="str">
        <f>P59-N59</f>
        <v>1.386874</v>
      </c>
      <c r="R59" t="str">
        <v>12.379624</v>
      </c>
      <c r="S59" t="str">
        <v>13.034454</v>
      </c>
      <c r="T59" t="str">
        <f>(P59/AM59)*1000</f>
        <v>26.983616</v>
      </c>
      <c r="U59" t="str">
        <f>V59*BG59</f>
        <v>0.298530</v>
      </c>
      <c r="V59" t="str">
        <v>1.800000</v>
      </c>
      <c r="W59" t="str">
        <v>PSF-00315_20250401121025_e7a</v>
      </c>
      <c r="X59" t="str">
        <v>0.000000</v>
      </c>
      <c r="Y59" t="str">
        <v>0.000000</v>
      </c>
      <c r="Z59" t="str">
        <v>0.000000</v>
      </c>
      <c r="AA59" t="str">
        <v>84.050056</v>
      </c>
      <c r="AB59" t="str">
        <v>309.524780</v>
      </c>
      <c r="AC59" t="str">
        <v>0.728455</v>
      </c>
      <c r="AD59" t="str">
        <v>0.5</v>
      </c>
      <c r="AE59" t="str">
        <v>0.80</v>
      </c>
      <c r="AF59" t="str">
        <f>AC59*AD59*AE59*AQ59</f>
        <v>19.765047</v>
      </c>
      <c r="AG59" t="str">
        <v>1.000000</v>
      </c>
      <c r="AH59" t="str">
        <v>39.11</v>
      </c>
      <c r="AI59" t="str">
        <v>37.15</v>
      </c>
      <c r="AJ59" t="str">
        <v>25.69</v>
      </c>
      <c r="AK59" t="str">
        <v>22.18</v>
      </c>
      <c r="AL59" t="str">
        <f>(AK59-AJ59)*(AJ59*0+0)+AK59</f>
        <v>22.18</v>
      </c>
      <c r="AM59" t="str">
        <v>99.42</v>
      </c>
      <c r="AN59" t="str">
        <v>156.2</v>
      </c>
      <c r="AO59" t="str">
        <v>155.1</v>
      </c>
      <c r="AP59" t="str">
        <v>0.7</v>
      </c>
      <c r="AQ59" t="str">
        <v>68</v>
      </c>
      <c r="AR59" t="str">
        <v>3.694</v>
      </c>
      <c r="AS59" t="str">
        <v>12:10:11</v>
      </c>
      <c r="AT59" t="str">
        <v>2025-04-01</v>
      </c>
      <c r="AU59" t="str">
        <v>-0.35</v>
      </c>
      <c r="AV59" t="str">
        <v>1</v>
      </c>
      <c r="AW59" t="str">
        <v>-0.004</v>
      </c>
      <c r="AX59" t="str">
        <v>0.000</v>
      </c>
      <c r="AY59" t="str">
        <v>-0.004</v>
      </c>
      <c r="AZ59" t="str">
        <v>0.190</v>
      </c>
      <c r="BA59" t="str">
        <v>0.183</v>
      </c>
      <c r="BB59" t="str">
        <v>0.027</v>
      </c>
      <c r="BC59" t="str">
        <v>1</v>
      </c>
      <c r="BD59" t="str">
        <v>150</v>
      </c>
      <c r="BE59" t="str">
        <v>0.005</v>
      </c>
      <c r="BF59" t="str">
        <v>2.000000</v>
      </c>
      <c r="BG59" t="str">
        <v>0.165850</v>
      </c>
      <c r="BH59" t="str">
        <v>0.000000</v>
      </c>
      <c r="BI59" t="str">
        <v>0.029230</v>
      </c>
      <c r="BJ59" t="str">
        <v>0.000000</v>
      </c>
      <c r="BK59" t="str">
        <v>0.000000</v>
      </c>
      <c r="BL59" t="str">
        <v>-0.000068</v>
      </c>
      <c r="BM59" t="str">
        <v>standard</v>
      </c>
      <c r="BN59" t="str">
        <v>0</v>
      </c>
      <c r="BO59" t="str">
        <v>rectangular</v>
      </c>
      <c r="BP59" t="str">
        <v>7000</v>
      </c>
      <c r="BQ59" t="str">
        <v>500</v>
      </c>
      <c r="BR59" t="str">
        <v>-9999.000000</v>
      </c>
      <c r="BS59" t="str">
        <v>-9999.000000</v>
      </c>
      <c r="BT59" t="str">
        <v>55537</v>
      </c>
      <c r="BU59" t="str">
        <v>55537</v>
      </c>
      <c r="BV59" t="str">
        <v>55537</v>
      </c>
      <c r="BW59" t="str">
        <v>0.000000</v>
      </c>
      <c r="BX59" t="str">
        <v>-9999</v>
      </c>
      <c r="BY59" t="str">
        <v>0.000000</v>
      </c>
      <c r="BZ59" t="str">
        <v>0.000000</v>
      </c>
      <c r="CA59" t="str">
        <v>0.000000</v>
      </c>
      <c r="CB59" t="str">
        <v>0.000000</v>
      </c>
      <c r="CC59" t="str">
        <v>2.497799</v>
      </c>
      <c r="CD59" t="str">
        <v>2.455284</v>
      </c>
      <c r="CE59" t="str">
        <v>1.640498</v>
      </c>
      <c r="CF59" t="str">
        <v>0.926142</v>
      </c>
      <c r="CG59" t="str">
        <v>0.265307</v>
      </c>
      <c r="CH59" t="str">
        <v>-0.042013</v>
      </c>
      <c r="CI59" t="str">
        <v>0.374844</v>
      </c>
      <c r="CJ59" t="str">
        <v>0.170991</v>
      </c>
      <c r="CK59" t="str">
        <v>84.050056</v>
      </c>
      <c r="CL59" t="str">
        <v>0.000590</v>
      </c>
      <c r="CM59" t="str">
        <v>2.430518</v>
      </c>
      <c r="CN59" t="str">
        <v>-0.000037</v>
      </c>
      <c r="CO59" t="str">
        <v>1.000000</v>
      </c>
      <c r="CP59" t="str">
        <v>2.388568</v>
      </c>
      <c r="CQ59" t="str">
        <v>-0.000057</v>
      </c>
      <c r="CR59" t="str">
        <v>1.000000</v>
      </c>
      <c r="CS59" t="str">
        <v>0.600682</v>
      </c>
      <c r="CT59" t="str">
        <v>0.601076</v>
      </c>
      <c r="CU59" t="str">
        <v>0.107450</v>
      </c>
      <c r="CV59" t="str">
        <v>0.000000</v>
      </c>
      <c r="CW59" t="str">
        <v>PSF-00315_20250401121025_e7a</v>
      </c>
      <c r="CX59" t="str">
        <v>PFA-00343</v>
      </c>
      <c r="CY59" t="str">
        <v>PSA-00355</v>
      </c>
      <c r="CZ59" t="str">
        <v>PSF-00315</v>
      </c>
      <c r="DA59" t="str">
        <v>RHS-00141</v>
      </c>
      <c r="DB59" t="str">
        <v>3.0.0</v>
      </c>
      <c r="DC59" t="str">
        <v>2025-04-01T16:08:21.423Z</v>
      </c>
    </row>
    <row r="60">
      <c r="A60" t="str">
        <v>57</v>
      </c>
      <c r="B60" t="str">
        <v>12:11:00</v>
      </c>
      <c r="C60" t="str">
        <v>2025-04-01</v>
      </c>
      <c r="D60" t="str">
        <v>Wicking CP IA</v>
      </c>
      <c r="E60" t="str">
        <v>M Plunkert</v>
      </c>
      <c r="F60" t="str">
        <v>Leaf Damage</v>
      </c>
      <c r="G60" t="str">
        <v>006</v>
      </c>
      <c r="H60" t="str">
        <v>005</v>
      </c>
      <c r="I60" t="str">
        <v>water</v>
      </c>
      <c r="J60" t="str">
        <f>1/((1/L60)-(1/K60))</f>
        <v>0.218729</v>
      </c>
      <c r="K60" t="str">
        <f>BH60+(BI60*AN60)+(BJ60*AN60*POWER(V60,2))+(BK60*AN60*V60)+(BL60*POWER(AN60,2))</f>
        <v>2.916559</v>
      </c>
      <c r="L60" t="str">
        <f>((M60/1000)*(1000-((T60+S60)/2)))/(T60-S60)</f>
        <v>0.203470</v>
      </c>
      <c r="M60" t="str">
        <f>(AN60*(S60-R60))/(100*U60*(1000-S60))*1000</f>
        <v>2.836731</v>
      </c>
      <c r="N60" t="str">
        <v>1.404950</v>
      </c>
      <c r="O60" t="str">
        <v>1.351761</v>
      </c>
      <c r="P60" t="str">
        <f>0.61365*EXP((17.502*AL60)/(240.97+AL60))</f>
        <v>2.762111</v>
      </c>
      <c r="Q60" t="str">
        <f>P60-N60</f>
        <v>1.357161</v>
      </c>
      <c r="R60" t="str">
        <v>13.595303</v>
      </c>
      <c r="S60" t="str">
        <v>14.130255</v>
      </c>
      <c r="T60" t="str">
        <f>(P60/AM60)*1000</f>
        <v>27.779871</v>
      </c>
      <c r="U60" t="str">
        <f>V60*BG60</f>
        <v>0.298530</v>
      </c>
      <c r="V60" t="str">
        <v>1.800000</v>
      </c>
      <c r="W60" t="str">
        <v>PSF-00315_20250401121100_b17</v>
      </c>
      <c r="X60" t="str">
        <v>0.000000</v>
      </c>
      <c r="Y60" t="str">
        <v>0.000000</v>
      </c>
      <c r="Z60" t="str">
        <v>0.000000</v>
      </c>
      <c r="AA60" t="str">
        <v>72.356346</v>
      </c>
      <c r="AB60" t="str">
        <v>246.625183</v>
      </c>
      <c r="AC60" t="str">
        <v>0.706614</v>
      </c>
      <c r="AD60" t="str">
        <v>0.5</v>
      </c>
      <c r="AE60" t="str">
        <v>0.80</v>
      </c>
      <c r="AF60" t="str">
        <f>AC60*AD60*AE60*AQ60</f>
        <v>11.643775</v>
      </c>
      <c r="AG60" t="str">
        <v>1.000000</v>
      </c>
      <c r="AH60" t="str">
        <v>42.49</v>
      </c>
      <c r="AI60" t="str">
        <v>40.89</v>
      </c>
      <c r="AJ60" t="str">
        <v>25.66</v>
      </c>
      <c r="AK60" t="str">
        <v>22.66</v>
      </c>
      <c r="AL60" t="str">
        <f>(AK60-AJ60)*(AJ60*0+0)+AK60</f>
        <v>22.66</v>
      </c>
      <c r="AM60" t="str">
        <v>99.43</v>
      </c>
      <c r="AN60" t="str">
        <v>156.1</v>
      </c>
      <c r="AO60" t="str">
        <v>155.5</v>
      </c>
      <c r="AP60" t="str">
        <v>0.4</v>
      </c>
      <c r="AQ60" t="str">
        <v>41</v>
      </c>
      <c r="AR60" t="str">
        <v>3.693</v>
      </c>
      <c r="AS60" t="str">
        <v>12:10:11</v>
      </c>
      <c r="AT60" t="str">
        <v>2025-04-01</v>
      </c>
      <c r="AU60" t="str">
        <v>-0.35</v>
      </c>
      <c r="AV60" t="str">
        <v>1</v>
      </c>
      <c r="AW60" t="str">
        <v>-0.001</v>
      </c>
      <c r="AX60" t="str">
        <v>-0.001</v>
      </c>
      <c r="AY60" t="str">
        <v>-0.008</v>
      </c>
      <c r="AZ60" t="str">
        <v>0.055</v>
      </c>
      <c r="BA60" t="str">
        <v>0.211</v>
      </c>
      <c r="BB60" t="str">
        <v>0.607</v>
      </c>
      <c r="BC60" t="str">
        <v>1</v>
      </c>
      <c r="BD60" t="str">
        <v>150</v>
      </c>
      <c r="BE60" t="str">
        <v>0.005</v>
      </c>
      <c r="BF60" t="str">
        <v>2.000000</v>
      </c>
      <c r="BG60" t="str">
        <v>0.165850</v>
      </c>
      <c r="BH60" t="str">
        <v>0.000000</v>
      </c>
      <c r="BI60" t="str">
        <v>0.029230</v>
      </c>
      <c r="BJ60" t="str">
        <v>0.000000</v>
      </c>
      <c r="BK60" t="str">
        <v>0.000000</v>
      </c>
      <c r="BL60" t="str">
        <v>-0.000068</v>
      </c>
      <c r="BM60" t="str">
        <v>standard</v>
      </c>
      <c r="BN60" t="str">
        <v>0</v>
      </c>
      <c r="BO60" t="str">
        <v>rectangular</v>
      </c>
      <c r="BP60" t="str">
        <v>7000</v>
      </c>
      <c r="BQ60" t="str">
        <v>500</v>
      </c>
      <c r="BR60" t="str">
        <v>-9999.000000</v>
      </c>
      <c r="BS60" t="str">
        <v>-9999.000000</v>
      </c>
      <c r="BT60" t="str">
        <v>55537</v>
      </c>
      <c r="BU60" t="str">
        <v>55537</v>
      </c>
      <c r="BV60" t="str">
        <v>55537</v>
      </c>
      <c r="BW60" t="str">
        <v>0.000000</v>
      </c>
      <c r="BX60" t="str">
        <v>-9999</v>
      </c>
      <c r="BY60" t="str">
        <v>0.000000</v>
      </c>
      <c r="BZ60" t="str">
        <v>0.000000</v>
      </c>
      <c r="CA60" t="str">
        <v>0.000000</v>
      </c>
      <c r="CB60" t="str">
        <v>0.000000</v>
      </c>
      <c r="CC60" t="str">
        <v>2.503599</v>
      </c>
      <c r="CD60" t="str">
        <v>2.460255</v>
      </c>
      <c r="CE60" t="str">
        <v>1.639215</v>
      </c>
      <c r="CF60" t="str">
        <v>0.927012</v>
      </c>
      <c r="CG60" t="str">
        <v>0.265689</v>
      </c>
      <c r="CH60" t="str">
        <v>-0.036038</v>
      </c>
      <c r="CI60" t="str">
        <v>0.376817</v>
      </c>
      <c r="CJ60" t="str">
        <v>0.146039</v>
      </c>
      <c r="CK60" t="str">
        <v>72.356346</v>
      </c>
      <c r="CL60" t="str">
        <v>0.000595</v>
      </c>
      <c r="CM60" t="str">
        <v>2.430518</v>
      </c>
      <c r="CN60" t="str">
        <v>-0.000037</v>
      </c>
      <c r="CO60" t="str">
        <v>1.000000</v>
      </c>
      <c r="CP60" t="str">
        <v>2.388568</v>
      </c>
      <c r="CQ60" t="str">
        <v>-0.000057</v>
      </c>
      <c r="CR60" t="str">
        <v>1.000000</v>
      </c>
      <c r="CS60" t="str">
        <v>0.600682</v>
      </c>
      <c r="CT60" t="str">
        <v>0.601076</v>
      </c>
      <c r="CU60" t="str">
        <v>0.107450</v>
      </c>
      <c r="CV60" t="str">
        <v>0.000000</v>
      </c>
      <c r="CW60" t="str">
        <v>PSF-00315_20250401121100_b17</v>
      </c>
      <c r="CX60" t="str">
        <v>PFA-00343</v>
      </c>
      <c r="CY60" t="str">
        <v>PSA-00355</v>
      </c>
      <c r="CZ60" t="str">
        <v>PSF-00315</v>
      </c>
      <c r="DA60" t="str">
        <v>RHS-00141</v>
      </c>
      <c r="DB60" t="str">
        <v>3.0.0</v>
      </c>
      <c r="DC60" t="str">
        <v>2025-04-01T16:08:21.423Z</v>
      </c>
    </row>
    <row r="61">
      <c r="A61" t="str">
        <v>58</v>
      </c>
      <c r="B61" t="str">
        <v>12:11:32</v>
      </c>
      <c r="C61" t="str">
        <v>2025-04-01</v>
      </c>
      <c r="D61" t="str">
        <v>Wicking CP IA</v>
      </c>
      <c r="E61" t="str">
        <v>M Plunkert</v>
      </c>
      <c r="F61" t="str">
        <v/>
      </c>
      <c r="G61" t="str">
        <v>006</v>
      </c>
      <c r="H61" t="str">
        <v>001</v>
      </c>
      <c r="I61" t="str">
        <v>water</v>
      </c>
      <c r="J61" t="str">
        <f>1/((1/L61)-(1/K61))</f>
        <v>0.756774</v>
      </c>
      <c r="K61" t="str">
        <f>BH61+(BI61*AN61)+(BJ61*AN61*POWER(V61,2))+(BK61*AN61*V61)+(BL61*POWER(AN61,2))</f>
        <v>2.918610</v>
      </c>
      <c r="L61" t="str">
        <f>((M61/1000)*(1000-((T61+S61)/2)))/(T61-S61)</f>
        <v>0.600951</v>
      </c>
      <c r="M61" t="str">
        <f>(AN61*(S61-R61))/(100*U61*(1000-S61))*1000</f>
        <v>8.323428</v>
      </c>
      <c r="N61" t="str">
        <v>1.495737</v>
      </c>
      <c r="O61" t="str">
        <v>1.340067</v>
      </c>
      <c r="P61" t="str">
        <f>0.61365*EXP((17.502*AL61)/(240.97+AL61))</f>
        <v>2.842814</v>
      </c>
      <c r="Q61" t="str">
        <f>P61-N61</f>
        <v>1.347077</v>
      </c>
      <c r="R61" t="str">
        <v>13.477729</v>
      </c>
      <c r="S61" t="str">
        <v>15.043381</v>
      </c>
      <c r="T61" t="str">
        <f>(P61/AM61)*1000</f>
        <v>28.591616</v>
      </c>
      <c r="U61" t="str">
        <f>V61*BG61</f>
        <v>0.298530</v>
      </c>
      <c r="V61" t="str">
        <v>1.800000</v>
      </c>
      <c r="W61" t="str">
        <v>PSF-00315_20250401121132_f75</v>
      </c>
      <c r="X61" t="str">
        <v>0.000000</v>
      </c>
      <c r="Y61" t="str">
        <v>0.000000</v>
      </c>
      <c r="Z61" t="str">
        <v>0.000000</v>
      </c>
      <c r="AA61" t="str">
        <v>83.952423</v>
      </c>
      <c r="AB61" t="str">
        <v>313.601013</v>
      </c>
      <c r="AC61" t="str">
        <v>0.732295</v>
      </c>
      <c r="AD61" t="str">
        <v>0.5</v>
      </c>
      <c r="AE61" t="str">
        <v>0.80</v>
      </c>
      <c r="AF61" t="str">
        <f>AC61*AD61*AE61*AQ61</f>
        <v>8.317842</v>
      </c>
      <c r="AG61" t="str">
        <v>1.000000</v>
      </c>
      <c r="AH61" t="str">
        <v>45.33</v>
      </c>
      <c r="AI61" t="str">
        <v>40.61</v>
      </c>
      <c r="AJ61" t="str">
        <v>25.62</v>
      </c>
      <c r="AK61" t="str">
        <v>23.13</v>
      </c>
      <c r="AL61" t="str">
        <f>(AK61-AJ61)*(AJ61*0+0)+AK61</f>
        <v>23.13</v>
      </c>
      <c r="AM61" t="str">
        <v>99.43</v>
      </c>
      <c r="AN61" t="str">
        <v>156.3</v>
      </c>
      <c r="AO61" t="str">
        <v>156.4</v>
      </c>
      <c r="AP61" t="str">
        <v>-0.0</v>
      </c>
      <c r="AQ61" t="str">
        <v>28</v>
      </c>
      <c r="AR61" t="str">
        <v>3.693</v>
      </c>
      <c r="AS61" t="str">
        <v>12:10:11</v>
      </c>
      <c r="AT61" t="str">
        <v>2025-04-01</v>
      </c>
      <c r="AU61" t="str">
        <v>-0.35</v>
      </c>
      <c r="AV61" t="str">
        <v>1</v>
      </c>
      <c r="AW61" t="str">
        <v>-0.001</v>
      </c>
      <c r="AX61" t="str">
        <v>-0.004</v>
      </c>
      <c r="AY61" t="str">
        <v>0.036</v>
      </c>
      <c r="AZ61" t="str">
        <v>-0.094</v>
      </c>
      <c r="BA61" t="str">
        <v>0.090</v>
      </c>
      <c r="BB61" t="str">
        <v>0.236</v>
      </c>
      <c r="BC61" t="str">
        <v>1</v>
      </c>
      <c r="BD61" t="str">
        <v>150</v>
      </c>
      <c r="BE61" t="str">
        <v>0.005</v>
      </c>
      <c r="BF61" t="str">
        <v>2.000000</v>
      </c>
      <c r="BG61" t="str">
        <v>0.165850</v>
      </c>
      <c r="BH61" t="str">
        <v>0.000000</v>
      </c>
      <c r="BI61" t="str">
        <v>0.029230</v>
      </c>
      <c r="BJ61" t="str">
        <v>0.000000</v>
      </c>
      <c r="BK61" t="str">
        <v>0.000000</v>
      </c>
      <c r="BL61" t="str">
        <v>-0.000068</v>
      </c>
      <c r="BM61" t="str">
        <v>standard</v>
      </c>
      <c r="BN61" t="str">
        <v>0</v>
      </c>
      <c r="BO61" t="str">
        <v>rectangular</v>
      </c>
      <c r="BP61" t="str">
        <v>7000</v>
      </c>
      <c r="BQ61" t="str">
        <v>500</v>
      </c>
      <c r="BR61" t="str">
        <v>-9999.000000</v>
      </c>
      <c r="BS61" t="str">
        <v>-9999.000000</v>
      </c>
      <c r="BT61" t="str">
        <v>55537</v>
      </c>
      <c r="BU61" t="str">
        <v>55537</v>
      </c>
      <c r="BV61" t="str">
        <v>55537</v>
      </c>
      <c r="BW61" t="str">
        <v>0.000000</v>
      </c>
      <c r="BX61" t="str">
        <v>-9999</v>
      </c>
      <c r="BY61" t="str">
        <v>0.000000</v>
      </c>
      <c r="BZ61" t="str">
        <v>0.000000</v>
      </c>
      <c r="CA61" t="str">
        <v>0.000000</v>
      </c>
      <c r="CB61" t="str">
        <v>0.000000</v>
      </c>
      <c r="CC61" t="str">
        <v>2.503180</v>
      </c>
      <c r="CD61" t="str">
        <v>2.464371</v>
      </c>
      <c r="CE61" t="str">
        <v>1.641361</v>
      </c>
      <c r="CF61" t="str">
        <v>0.929265</v>
      </c>
      <c r="CG61" t="str">
        <v>0.266025</v>
      </c>
      <c r="CH61" t="str">
        <v>-0.030130</v>
      </c>
      <c r="CI61" t="str">
        <v>0.378680</v>
      </c>
      <c r="CJ61" t="str">
        <v>0.134050</v>
      </c>
      <c r="CK61" t="str">
        <v>83.952423</v>
      </c>
      <c r="CL61" t="str">
        <v>0.000599</v>
      </c>
      <c r="CM61" t="str">
        <v>2.430518</v>
      </c>
      <c r="CN61" t="str">
        <v>-0.000037</v>
      </c>
      <c r="CO61" t="str">
        <v>1.000000</v>
      </c>
      <c r="CP61" t="str">
        <v>2.388568</v>
      </c>
      <c r="CQ61" t="str">
        <v>-0.000057</v>
      </c>
      <c r="CR61" t="str">
        <v>1.000000</v>
      </c>
      <c r="CS61" t="str">
        <v>0.600682</v>
      </c>
      <c r="CT61" t="str">
        <v>0.601076</v>
      </c>
      <c r="CU61" t="str">
        <v>0.107450</v>
      </c>
      <c r="CV61" t="str">
        <v>0.000000</v>
      </c>
      <c r="CW61" t="str">
        <v>PSF-00315_20250401121132_f75</v>
      </c>
      <c r="CX61" t="str">
        <v>PFA-00343</v>
      </c>
      <c r="CY61" t="str">
        <v>PSA-00355</v>
      </c>
      <c r="CZ61" t="str">
        <v>PSF-00315</v>
      </c>
      <c r="DA61" t="str">
        <v>RHS-00141</v>
      </c>
      <c r="DB61" t="str">
        <v>3.0.0</v>
      </c>
      <c r="DC61" t="str">
        <v>2025-04-01T16:08:21.423Z</v>
      </c>
    </row>
    <row r="62">
      <c r="A62" t="str">
        <v>59</v>
      </c>
      <c r="B62" t="str">
        <v>12:12:06</v>
      </c>
      <c r="C62" t="str">
        <v>2025-04-01</v>
      </c>
      <c r="D62" t="str">
        <v>Wicking CP IA</v>
      </c>
      <c r="E62" t="str">
        <v>M Plunkert</v>
      </c>
      <c r="F62" t="str">
        <v/>
      </c>
      <c r="G62" t="str">
        <v>003</v>
      </c>
      <c r="H62" t="str">
        <v>001</v>
      </c>
      <c r="I62" t="str">
        <v>water</v>
      </c>
      <c r="J62" t="str">
        <f>1/((1/L62)-(1/K62))</f>
        <v>0.511602</v>
      </c>
      <c r="K62" t="str">
        <f>BH62+(BI62*AN62)+(BJ62*AN62*POWER(V62,2))+(BK62*AN62*V62)+(BL62*POWER(AN62,2))</f>
        <v>2.918856</v>
      </c>
      <c r="L62" t="str">
        <f>((M62/1000)*(1000-((T62+S62)/2)))/(T62-S62)</f>
        <v>0.435304</v>
      </c>
      <c r="M62" t="str">
        <f>(AN62*(S62-R62))/(100*U62*(1000-S62))*1000</f>
        <v>5.786365</v>
      </c>
      <c r="N62" t="str">
        <v>1.454496</v>
      </c>
      <c r="O62" t="str">
        <v>1.346243</v>
      </c>
      <c r="P62" t="str">
        <f>0.61365*EXP((17.502*AL62)/(240.97+AL62))</f>
        <v>2.748325</v>
      </c>
      <c r="Q62" t="str">
        <f>P62-N62</f>
        <v>1.293830</v>
      </c>
      <c r="R62" t="str">
        <v>13.538894</v>
      </c>
      <c r="S62" t="str">
        <v>14.627567</v>
      </c>
      <c r="T62" t="str">
        <f>(P62/AM62)*1000</f>
        <v>27.639347</v>
      </c>
      <c r="U62" t="str">
        <f>V62*BG62</f>
        <v>0.298530</v>
      </c>
      <c r="V62" t="str">
        <v>1.800000</v>
      </c>
      <c r="W62" t="str">
        <v>PSF-00315_20250401121206_5c6</v>
      </c>
      <c r="X62" t="str">
        <v>0.000000</v>
      </c>
      <c r="Y62" t="str">
        <v>0.000000</v>
      </c>
      <c r="Z62" t="str">
        <v>0.000000</v>
      </c>
      <c r="AA62" t="str">
        <v>60.218094</v>
      </c>
      <c r="AB62" t="str">
        <v>219.474075</v>
      </c>
      <c r="AC62" t="str">
        <v>0.725625</v>
      </c>
      <c r="AD62" t="str">
        <v>0.5</v>
      </c>
      <c r="AE62" t="str">
        <v>0.80</v>
      </c>
      <c r="AF62" t="str">
        <f>AC62*AD62*AE62*AQ62</f>
        <v>7.236352</v>
      </c>
      <c r="AG62" t="str">
        <v>1.000000</v>
      </c>
      <c r="AH62" t="str">
        <v>44.23</v>
      </c>
      <c r="AI62" t="str">
        <v>40.94</v>
      </c>
      <c r="AJ62" t="str">
        <v>25.56</v>
      </c>
      <c r="AK62" t="str">
        <v>22.58</v>
      </c>
      <c r="AL62" t="str">
        <f>(AK62-AJ62)*(AJ62*0+0)+AK62</f>
        <v>22.58</v>
      </c>
      <c r="AM62" t="str">
        <v>99.44</v>
      </c>
      <c r="AN62" t="str">
        <v>156.3</v>
      </c>
      <c r="AO62" t="str">
        <v>154.4</v>
      </c>
      <c r="AP62" t="str">
        <v>1.3</v>
      </c>
      <c r="AQ62" t="str">
        <v>25</v>
      </c>
      <c r="AR62" t="str">
        <v>3.692</v>
      </c>
      <c r="AS62" t="str">
        <v>12:10:11</v>
      </c>
      <c r="AT62" t="str">
        <v>2025-04-01</v>
      </c>
      <c r="AU62" t="str">
        <v>-0.35</v>
      </c>
      <c r="AV62" t="str">
        <v>1</v>
      </c>
      <c r="AW62" t="str">
        <v>-0.001</v>
      </c>
      <c r="AX62" t="str">
        <v>0.005</v>
      </c>
      <c r="AY62" t="str">
        <v>-0.000</v>
      </c>
      <c r="AZ62" t="str">
        <v>-0.006</v>
      </c>
      <c r="BA62" t="str">
        <v>0.056</v>
      </c>
      <c r="BB62" t="str">
        <v>0.094</v>
      </c>
      <c r="BC62" t="str">
        <v>1</v>
      </c>
      <c r="BD62" t="str">
        <v>150</v>
      </c>
      <c r="BE62" t="str">
        <v>0.005</v>
      </c>
      <c r="BF62" t="str">
        <v>2.000000</v>
      </c>
      <c r="BG62" t="str">
        <v>0.165850</v>
      </c>
      <c r="BH62" t="str">
        <v>0.000000</v>
      </c>
      <c r="BI62" t="str">
        <v>0.029230</v>
      </c>
      <c r="BJ62" t="str">
        <v>0.000000</v>
      </c>
      <c r="BK62" t="str">
        <v>0.000000</v>
      </c>
      <c r="BL62" t="str">
        <v>-0.000068</v>
      </c>
      <c r="BM62" t="str">
        <v>standard</v>
      </c>
      <c r="BN62" t="str">
        <v>0</v>
      </c>
      <c r="BO62" t="str">
        <v>rectangular</v>
      </c>
      <c r="BP62" t="str">
        <v>7000</v>
      </c>
      <c r="BQ62" t="str">
        <v>500</v>
      </c>
      <c r="BR62" t="str">
        <v>-9999.000000</v>
      </c>
      <c r="BS62" t="str">
        <v>-9999.000000</v>
      </c>
      <c r="BT62" t="str">
        <v>55537</v>
      </c>
      <c r="BU62" t="str">
        <v>55537</v>
      </c>
      <c r="BV62" t="str">
        <v>55537</v>
      </c>
      <c r="BW62" t="str">
        <v>0.000000</v>
      </c>
      <c r="BX62" t="str">
        <v>-9999</v>
      </c>
      <c r="BY62" t="str">
        <v>0.000000</v>
      </c>
      <c r="BZ62" t="str">
        <v>0.000000</v>
      </c>
      <c r="CA62" t="str">
        <v>0.000000</v>
      </c>
      <c r="CB62" t="str">
        <v>0.000000</v>
      </c>
      <c r="CC62" t="str">
        <v>2.503703</v>
      </c>
      <c r="CD62" t="str">
        <v>2.462802</v>
      </c>
      <c r="CE62" t="str">
        <v>1.641619</v>
      </c>
      <c r="CF62" t="str">
        <v>0.924236</v>
      </c>
      <c r="CG62" t="str">
        <v>0.266654</v>
      </c>
      <c r="CH62" t="str">
        <v>-0.035893</v>
      </c>
      <c r="CI62" t="str">
        <v>0.380337</v>
      </c>
      <c r="CJ62" t="str">
        <v>0.130804</v>
      </c>
      <c r="CK62" t="str">
        <v>60.218094</v>
      </c>
      <c r="CL62" t="str">
        <v>0.000595</v>
      </c>
      <c r="CM62" t="str">
        <v>2.430518</v>
      </c>
      <c r="CN62" t="str">
        <v>-0.000037</v>
      </c>
      <c r="CO62" t="str">
        <v>1.000000</v>
      </c>
      <c r="CP62" t="str">
        <v>2.388568</v>
      </c>
      <c r="CQ62" t="str">
        <v>-0.000057</v>
      </c>
      <c r="CR62" t="str">
        <v>1.000000</v>
      </c>
      <c r="CS62" t="str">
        <v>0.600682</v>
      </c>
      <c r="CT62" t="str">
        <v>0.601076</v>
      </c>
      <c r="CU62" t="str">
        <v>0.107450</v>
      </c>
      <c r="CV62" t="str">
        <v>0.000000</v>
      </c>
      <c r="CW62" t="str">
        <v>PSF-00315_20250401121206_5c6</v>
      </c>
      <c r="CX62" t="str">
        <v>PFA-00343</v>
      </c>
      <c r="CY62" t="str">
        <v>PSA-00355</v>
      </c>
      <c r="CZ62" t="str">
        <v>PSF-00315</v>
      </c>
      <c r="DA62" t="str">
        <v>RHS-00141</v>
      </c>
      <c r="DB62" t="str">
        <v>3.0.0</v>
      </c>
      <c r="DC62" t="str">
        <v>2025-04-01T16:08:21.423Z</v>
      </c>
    </row>
    <row r="63">
      <c r="A63" t="str">
        <v>60</v>
      </c>
      <c r="B63" t="str">
        <v>12:12:34</v>
      </c>
      <c r="C63" t="str">
        <v>2025-04-01</v>
      </c>
      <c r="D63" t="str">
        <v>Wicking CP IA</v>
      </c>
      <c r="E63" t="str">
        <v>M Plunkert</v>
      </c>
      <c r="F63" t="str">
        <v/>
      </c>
      <c r="G63" t="str">
        <v>003</v>
      </c>
      <c r="H63" t="str">
        <v>003</v>
      </c>
      <c r="I63" t="str">
        <v>water</v>
      </c>
      <c r="J63" t="str">
        <f>1/((1/L63)-(1/K63))</f>
        <v>0.440477</v>
      </c>
      <c r="K63" t="str">
        <f>BH63+(BI63*AN63)+(BJ63*AN63*POWER(V63,2))+(BK63*AN63*V63)+(BL63*POWER(AN63,2))</f>
        <v>2.918226</v>
      </c>
      <c r="L63" t="str">
        <f>((M63/1000)*(1000-((T63+S63)/2)))/(T63-S63)</f>
        <v>0.382711</v>
      </c>
      <c r="M63" t="str">
        <f>(AN63*(S63-R63))/(100*U63*(1000-S63))*1000</f>
        <v>4.999310</v>
      </c>
      <c r="N63" t="str">
        <v>1.432626</v>
      </c>
      <c r="O63" t="str">
        <v>1.339038</v>
      </c>
      <c r="P63" t="str">
        <f>0.61365*EXP((17.502*AL63)/(240.97+AL63))</f>
        <v>2.704417</v>
      </c>
      <c r="Q63" t="str">
        <f>P63-N63</f>
        <v>1.271790</v>
      </c>
      <c r="R63" t="str">
        <v>13.467484</v>
      </c>
      <c r="S63" t="str">
        <v>14.408754</v>
      </c>
      <c r="T63" t="str">
        <f>(P63/AM63)*1000</f>
        <v>27.199886</v>
      </c>
      <c r="U63" t="str">
        <f>V63*BG63</f>
        <v>0.298530</v>
      </c>
      <c r="V63" t="str">
        <v>1.800000</v>
      </c>
      <c r="W63" t="str">
        <v>PSF-00315_20250401121234_a95</v>
      </c>
      <c r="X63" t="str">
        <v>0.000000</v>
      </c>
      <c r="Y63" t="str">
        <v>0.000000</v>
      </c>
      <c r="Z63" t="str">
        <v>0.000000</v>
      </c>
      <c r="AA63" t="str">
        <v>55.910110</v>
      </c>
      <c r="AB63" t="str">
        <v>193.477753</v>
      </c>
      <c r="AC63" t="str">
        <v>0.711026</v>
      </c>
      <c r="AD63" t="str">
        <v>0.5</v>
      </c>
      <c r="AE63" t="str">
        <v>0.80</v>
      </c>
      <c r="AF63" t="str">
        <f>AC63*AD63*AE63*AQ63</f>
        <v>18.106758</v>
      </c>
      <c r="AG63" t="str">
        <v>1.000000</v>
      </c>
      <c r="AH63" t="str">
        <v>43.67</v>
      </c>
      <c r="AI63" t="str">
        <v>40.81</v>
      </c>
      <c r="AJ63" t="str">
        <v>25.53</v>
      </c>
      <c r="AK63" t="str">
        <v>22.31</v>
      </c>
      <c r="AL63" t="str">
        <f>(AK63-AJ63)*(AJ63*0+0)+AK63</f>
        <v>22.31</v>
      </c>
      <c r="AM63" t="str">
        <v>99.43</v>
      </c>
      <c r="AN63" t="str">
        <v>156.3</v>
      </c>
      <c r="AO63" t="str">
        <v>155.0</v>
      </c>
      <c r="AP63" t="str">
        <v>0.8</v>
      </c>
      <c r="AQ63" t="str">
        <v>64</v>
      </c>
      <c r="AR63" t="str">
        <v>3.692</v>
      </c>
      <c r="AS63" t="str">
        <v>12:10:11</v>
      </c>
      <c r="AT63" t="str">
        <v>2025-04-01</v>
      </c>
      <c r="AU63" t="str">
        <v>-0.35</v>
      </c>
      <c r="AV63" t="str">
        <v>1</v>
      </c>
      <c r="AW63" t="str">
        <v>0.003</v>
      </c>
      <c r="AX63" t="str">
        <v>-0.003</v>
      </c>
      <c r="AY63" t="str">
        <v>0.015</v>
      </c>
      <c r="AZ63" t="str">
        <v>-0.587</v>
      </c>
      <c r="BA63" t="str">
        <v>-0.698</v>
      </c>
      <c r="BB63" t="str">
        <v>-0.480</v>
      </c>
      <c r="BC63" t="str">
        <v>1</v>
      </c>
      <c r="BD63" t="str">
        <v>150</v>
      </c>
      <c r="BE63" t="str">
        <v>0.005</v>
      </c>
      <c r="BF63" t="str">
        <v>2.000000</v>
      </c>
      <c r="BG63" t="str">
        <v>0.165850</v>
      </c>
      <c r="BH63" t="str">
        <v>0.000000</v>
      </c>
      <c r="BI63" t="str">
        <v>0.029230</v>
      </c>
      <c r="BJ63" t="str">
        <v>0.000000</v>
      </c>
      <c r="BK63" t="str">
        <v>0.000000</v>
      </c>
      <c r="BL63" t="str">
        <v>-0.000068</v>
      </c>
      <c r="BM63" t="str">
        <v>standard</v>
      </c>
      <c r="BN63" t="str">
        <v>0</v>
      </c>
      <c r="BO63" t="str">
        <v>rectangular</v>
      </c>
      <c r="BP63" t="str">
        <v>7000</v>
      </c>
      <c r="BQ63" t="str">
        <v>500</v>
      </c>
      <c r="BR63" t="str">
        <v>-9999.000000</v>
      </c>
      <c r="BS63" t="str">
        <v>-9999.000000</v>
      </c>
      <c r="BT63" t="str">
        <v>55537</v>
      </c>
      <c r="BU63" t="str">
        <v>55537</v>
      </c>
      <c r="BV63" t="str">
        <v>55537</v>
      </c>
      <c r="BW63" t="str">
        <v>0.000000</v>
      </c>
      <c r="BX63" t="str">
        <v>-9999</v>
      </c>
      <c r="BY63" t="str">
        <v>0.000000</v>
      </c>
      <c r="BZ63" t="str">
        <v>0.000000</v>
      </c>
      <c r="CA63" t="str">
        <v>0.000000</v>
      </c>
      <c r="CB63" t="str">
        <v>0.000000</v>
      </c>
      <c r="CC63" t="str">
        <v>2.503517</v>
      </c>
      <c r="CD63" t="str">
        <v>2.461990</v>
      </c>
      <c r="CE63" t="str">
        <v>1.640959</v>
      </c>
      <c r="CF63" t="str">
        <v>0.925724</v>
      </c>
      <c r="CG63" t="str">
        <v>0.267060</v>
      </c>
      <c r="CH63" t="str">
        <v>-0.038495</v>
      </c>
      <c r="CI63" t="str">
        <v>0.381503</v>
      </c>
      <c r="CJ63" t="str">
        <v>0.167087</v>
      </c>
      <c r="CK63" t="str">
        <v>55.910110</v>
      </c>
      <c r="CL63" t="str">
        <v>0.000606</v>
      </c>
      <c r="CM63" t="str">
        <v>2.430518</v>
      </c>
      <c r="CN63" t="str">
        <v>-0.000037</v>
      </c>
      <c r="CO63" t="str">
        <v>1.000000</v>
      </c>
      <c r="CP63" t="str">
        <v>2.388568</v>
      </c>
      <c r="CQ63" t="str">
        <v>-0.000057</v>
      </c>
      <c r="CR63" t="str">
        <v>1.000000</v>
      </c>
      <c r="CS63" t="str">
        <v>0.600682</v>
      </c>
      <c r="CT63" t="str">
        <v>0.601076</v>
      </c>
      <c r="CU63" t="str">
        <v>0.107450</v>
      </c>
      <c r="CV63" t="str">
        <v>0.000000</v>
      </c>
      <c r="CW63" t="str">
        <v>PSF-00315_20250401121234_a95</v>
      </c>
      <c r="CX63" t="str">
        <v>PFA-00343</v>
      </c>
      <c r="CY63" t="str">
        <v>PSA-00355</v>
      </c>
      <c r="CZ63" t="str">
        <v>PSF-00315</v>
      </c>
      <c r="DA63" t="str">
        <v>RHS-00141</v>
      </c>
      <c r="DB63" t="str">
        <v>3.0.0</v>
      </c>
      <c r="DC63" t="str">
        <v>2025-04-01T16:08:21.423Z</v>
      </c>
    </row>
    <row r="64">
      <c r="A64" t="str">
        <v>61</v>
      </c>
      <c r="B64" t="str">
        <v>12:13:36</v>
      </c>
      <c r="C64" t="str">
        <v>2025-04-01</v>
      </c>
      <c r="D64" t="str">
        <v>Wicking CP IA</v>
      </c>
      <c r="E64" t="str">
        <v>M Plunkert</v>
      </c>
      <c r="F64" t="str">
        <v/>
      </c>
      <c r="G64" t="str">
        <v>003</v>
      </c>
      <c r="H64" t="str">
        <v>001</v>
      </c>
      <c r="I64" t="str">
        <v>water</v>
      </c>
      <c r="J64" t="str">
        <f>1/((1/L64)-(1/K64))</f>
        <v>0.602958</v>
      </c>
      <c r="K64" t="str">
        <f>BH64+(BI64*AN64)+(BJ64*AN64*POWER(V64,2))+(BK64*AN64*V64)+(BL64*POWER(AN64,2))</f>
        <v>2.918009</v>
      </c>
      <c r="L64" t="str">
        <f>((M64/1000)*(1000-((T64+S64)/2)))/(T64-S64)</f>
        <v>0.499703</v>
      </c>
      <c r="M64" t="str">
        <f>(AN64*(S64-R64))/(100*U64*(1000-S64))*1000</f>
        <v>6.231355</v>
      </c>
      <c r="N64" t="str">
        <v>1.477636</v>
      </c>
      <c r="O64" t="str">
        <v>1.361016</v>
      </c>
      <c r="P64" t="str">
        <f>0.61365*EXP((17.502*AL64)/(240.97+AL64))</f>
        <v>2.691523</v>
      </c>
      <c r="Q64" t="str">
        <f>P64-N64</f>
        <v>1.213887</v>
      </c>
      <c r="R64" t="str">
        <v>13.688423</v>
      </c>
      <c r="S64" t="str">
        <v>14.861324</v>
      </c>
      <c r="T64" t="str">
        <f>(P64/AM64)*1000</f>
        <v>27.070002</v>
      </c>
      <c r="U64" t="str">
        <f>V64*BG64</f>
        <v>0.298530</v>
      </c>
      <c r="V64" t="str">
        <v>1.800000</v>
      </c>
      <c r="W64" t="str">
        <v>PSF-00315_20250401121336_cff</v>
      </c>
      <c r="X64" t="str">
        <v>0.000000</v>
      </c>
      <c r="Y64" t="str">
        <v>0.000000</v>
      </c>
      <c r="Z64" t="str">
        <v>0.000000</v>
      </c>
      <c r="AA64" t="str">
        <v>57.801605</v>
      </c>
      <c r="AB64" t="str">
        <v>223.740570</v>
      </c>
      <c r="AC64" t="str">
        <v>0.741658</v>
      </c>
      <c r="AD64" t="str">
        <v>0.5</v>
      </c>
      <c r="AE64" t="str">
        <v>0.80</v>
      </c>
      <c r="AF64" t="str">
        <f>AC64*AD64*AE64*AQ64</f>
        <v>4.570960</v>
      </c>
      <c r="AG64" t="str">
        <v>1.000000</v>
      </c>
      <c r="AH64" t="str">
        <v>45.40</v>
      </c>
      <c r="AI64" t="str">
        <v>41.82</v>
      </c>
      <c r="AJ64" t="str">
        <v>25.39</v>
      </c>
      <c r="AK64" t="str">
        <v>22.23</v>
      </c>
      <c r="AL64" t="str">
        <f>(AK64-AJ64)*(AJ64*0+0)+AK64</f>
        <v>22.23</v>
      </c>
      <c r="AM64" t="str">
        <v>99.43</v>
      </c>
      <c r="AN64" t="str">
        <v>156.2</v>
      </c>
      <c r="AO64" t="str">
        <v>154.9</v>
      </c>
      <c r="AP64" t="str">
        <v>0.8</v>
      </c>
      <c r="AQ64" t="str">
        <v>15</v>
      </c>
      <c r="AR64" t="str">
        <v>3.690</v>
      </c>
      <c r="AS64" t="str">
        <v>12:10:11</v>
      </c>
      <c r="AT64" t="str">
        <v>2025-04-01</v>
      </c>
      <c r="AU64" t="str">
        <v>-0.35</v>
      </c>
      <c r="AV64" t="str">
        <v>1</v>
      </c>
      <c r="AW64" t="str">
        <v>-0.006</v>
      </c>
      <c r="AX64" t="str">
        <v>-0.005</v>
      </c>
      <c r="AY64" t="str">
        <v>-0.018</v>
      </c>
      <c r="AZ64" t="str">
        <v>-0.132</v>
      </c>
      <c r="BA64" t="str">
        <v>-0.086</v>
      </c>
      <c r="BB64" t="str">
        <v>0.003</v>
      </c>
      <c r="BC64" t="str">
        <v>1</v>
      </c>
      <c r="BD64" t="str">
        <v>150</v>
      </c>
      <c r="BE64" t="str">
        <v>0.005</v>
      </c>
      <c r="BF64" t="str">
        <v>2.000000</v>
      </c>
      <c r="BG64" t="str">
        <v>0.165850</v>
      </c>
      <c r="BH64" t="str">
        <v>0.000000</v>
      </c>
      <c r="BI64" t="str">
        <v>0.029230</v>
      </c>
      <c r="BJ64" t="str">
        <v>0.000000</v>
      </c>
      <c r="BK64" t="str">
        <v>0.000000</v>
      </c>
      <c r="BL64" t="str">
        <v>-0.000068</v>
      </c>
      <c r="BM64" t="str">
        <v>standard</v>
      </c>
      <c r="BN64" t="str">
        <v>0</v>
      </c>
      <c r="BO64" t="str">
        <v>rectangular</v>
      </c>
      <c r="BP64" t="str">
        <v>7000</v>
      </c>
      <c r="BQ64" t="str">
        <v>500</v>
      </c>
      <c r="BR64" t="str">
        <v>-9999.000000</v>
      </c>
      <c r="BS64" t="str">
        <v>-9999.000000</v>
      </c>
      <c r="BT64" t="str">
        <v>55537</v>
      </c>
      <c r="BU64" t="str">
        <v>55537</v>
      </c>
      <c r="BV64" t="str">
        <v>55537</v>
      </c>
      <c r="BW64" t="str">
        <v>0.000000</v>
      </c>
      <c r="BX64" t="str">
        <v>-9999</v>
      </c>
      <c r="BY64" t="str">
        <v>0.000000</v>
      </c>
      <c r="BZ64" t="str">
        <v>0.000000</v>
      </c>
      <c r="CA64" t="str">
        <v>0.000000</v>
      </c>
      <c r="CB64" t="str">
        <v>0.000000</v>
      </c>
      <c r="CC64" t="str">
        <v>2.505097</v>
      </c>
      <c r="CD64" t="str">
        <v>2.464543</v>
      </c>
      <c r="CE64" t="str">
        <v>1.640732</v>
      </c>
      <c r="CF64" t="str">
        <v>0.925602</v>
      </c>
      <c r="CG64" t="str">
        <v>0.268516</v>
      </c>
      <c r="CH64" t="str">
        <v>-0.037755</v>
      </c>
      <c r="CI64" t="str">
        <v>0.384566</v>
      </c>
      <c r="CJ64" t="str">
        <v>0.121883</v>
      </c>
      <c r="CK64" t="str">
        <v>57.801605</v>
      </c>
      <c r="CL64" t="str">
        <v>0.000601</v>
      </c>
      <c r="CM64" t="str">
        <v>2.430518</v>
      </c>
      <c r="CN64" t="str">
        <v>-0.000037</v>
      </c>
      <c r="CO64" t="str">
        <v>1.000000</v>
      </c>
      <c r="CP64" t="str">
        <v>2.388568</v>
      </c>
      <c r="CQ64" t="str">
        <v>-0.000057</v>
      </c>
      <c r="CR64" t="str">
        <v>1.000000</v>
      </c>
      <c r="CS64" t="str">
        <v>0.600682</v>
      </c>
      <c r="CT64" t="str">
        <v>0.601076</v>
      </c>
      <c r="CU64" t="str">
        <v>0.107450</v>
      </c>
      <c r="CV64" t="str">
        <v>0.000000</v>
      </c>
      <c r="CW64" t="str">
        <v>PSF-00315_20250401121336_cff</v>
      </c>
      <c r="CX64" t="str">
        <v>PFA-00343</v>
      </c>
      <c r="CY64" t="str">
        <v>PSA-00355</v>
      </c>
      <c r="CZ64" t="str">
        <v>PSF-00315</v>
      </c>
      <c r="DA64" t="str">
        <v>RHS-00141</v>
      </c>
      <c r="DB64" t="str">
        <v>3.0.0</v>
      </c>
      <c r="DC64" t="str">
        <v>2025-04-01T16:08:21.423Z</v>
      </c>
    </row>
    <row r="65">
      <c r="A65" t="str">
        <v>62</v>
      </c>
      <c r="B65" t="str">
        <v>12:13:58</v>
      </c>
      <c r="C65" t="str">
        <v>2025-04-01</v>
      </c>
      <c r="D65" t="str">
        <v>Wicking CP IA</v>
      </c>
      <c r="E65" t="str">
        <v>M Plunkert</v>
      </c>
      <c r="F65" t="str">
        <v/>
      </c>
      <c r="G65" t="str">
        <v>003</v>
      </c>
      <c r="H65" t="str">
        <v>003</v>
      </c>
      <c r="I65" t="str">
        <v>water</v>
      </c>
      <c r="J65" t="str">
        <f>1/((1/L65)-(1/K65))</f>
        <v>0.698810</v>
      </c>
      <c r="K65" t="str">
        <f>BH65+(BI65*AN65)+(BJ65*AN65*POWER(V65,2))+(BK65*AN65*V65)+(BL65*POWER(AN65,2))</f>
        <v>2.919504</v>
      </c>
      <c r="L65" t="str">
        <f>((M65/1000)*(1000-((T65+S65)/2)))/(T65-S65)</f>
        <v>0.563848</v>
      </c>
      <c r="M65" t="str">
        <f>(AN65*(S65-R65))/(100*U65*(1000-S65))*1000</f>
        <v>6.538425</v>
      </c>
      <c r="N65" t="str">
        <v>1.481090</v>
      </c>
      <c r="O65" t="str">
        <v>1.358878</v>
      </c>
      <c r="P65" t="str">
        <f>0.61365*EXP((17.502*AL65)/(240.97+AL65))</f>
        <v>2.610288</v>
      </c>
      <c r="Q65" t="str">
        <f>P65-N65</f>
        <v>1.129199</v>
      </c>
      <c r="R65" t="str">
        <v>13.667608</v>
      </c>
      <c r="S65" t="str">
        <v>14.896813</v>
      </c>
      <c r="T65" t="str">
        <f>(P65/AM65)*1000</f>
        <v>26.254305</v>
      </c>
      <c r="U65" t="str">
        <f>V65*BG65</f>
        <v>0.298530</v>
      </c>
      <c r="V65" t="str">
        <v>1.800000</v>
      </c>
      <c r="W65" t="str">
        <v>PSF-00315_20250401121358_02b</v>
      </c>
      <c r="X65" t="str">
        <v>0.000000</v>
      </c>
      <c r="Y65" t="str">
        <v>0.000000</v>
      </c>
      <c r="Z65" t="str">
        <v>0.000000</v>
      </c>
      <c r="AA65" t="str">
        <v>55.923698</v>
      </c>
      <c r="AB65" t="str">
        <v>208.477020</v>
      </c>
      <c r="AC65" t="str">
        <v>0.731751</v>
      </c>
      <c r="AD65" t="str">
        <v>0.5</v>
      </c>
      <c r="AE65" t="str">
        <v>0.80</v>
      </c>
      <c r="AF65" t="str">
        <f>AC65*AD65*AE65*AQ65</f>
        <v>14.054358</v>
      </c>
      <c r="AG65" t="str">
        <v>1.000000</v>
      </c>
      <c r="AH65" t="str">
        <v>45.59</v>
      </c>
      <c r="AI65" t="str">
        <v>41.83</v>
      </c>
      <c r="AJ65" t="str">
        <v>25.36</v>
      </c>
      <c r="AK65" t="str">
        <v>21.73</v>
      </c>
      <c r="AL65" t="str">
        <f>(AK65-AJ65)*(AJ65*0+0)+AK65</f>
        <v>21.73</v>
      </c>
      <c r="AM65" t="str">
        <v>99.42</v>
      </c>
      <c r="AN65" t="str">
        <v>156.4</v>
      </c>
      <c r="AO65" t="str">
        <v>154.7</v>
      </c>
      <c r="AP65" t="str">
        <v>1.1</v>
      </c>
      <c r="AQ65" t="str">
        <v>48</v>
      </c>
      <c r="AR65" t="str">
        <v>3.689</v>
      </c>
      <c r="AS65" t="str">
        <v>12:10:11</v>
      </c>
      <c r="AT65" t="str">
        <v>2025-04-01</v>
      </c>
      <c r="AU65" t="str">
        <v>-0.35</v>
      </c>
      <c r="AV65" t="str">
        <v>1</v>
      </c>
      <c r="AW65" t="str">
        <v>-0.001</v>
      </c>
      <c r="AX65" t="str">
        <v>-0.002</v>
      </c>
      <c r="AY65" t="str">
        <v>0.043</v>
      </c>
      <c r="AZ65" t="str">
        <v>0.051</v>
      </c>
      <c r="BA65" t="str">
        <v>0.083</v>
      </c>
      <c r="BB65" t="str">
        <v>0.536</v>
      </c>
      <c r="BC65" t="str">
        <v>1</v>
      </c>
      <c r="BD65" t="str">
        <v>150</v>
      </c>
      <c r="BE65" t="str">
        <v>0.005</v>
      </c>
      <c r="BF65" t="str">
        <v>2.000000</v>
      </c>
      <c r="BG65" t="str">
        <v>0.165850</v>
      </c>
      <c r="BH65" t="str">
        <v>0.000000</v>
      </c>
      <c r="BI65" t="str">
        <v>0.029230</v>
      </c>
      <c r="BJ65" t="str">
        <v>0.000000</v>
      </c>
      <c r="BK65" t="str">
        <v>0.000000</v>
      </c>
      <c r="BL65" t="str">
        <v>-0.000068</v>
      </c>
      <c r="BM65" t="str">
        <v>standard</v>
      </c>
      <c r="BN65" t="str">
        <v>0</v>
      </c>
      <c r="BO65" t="str">
        <v>rectangular</v>
      </c>
      <c r="BP65" t="str">
        <v>7000</v>
      </c>
      <c r="BQ65" t="str">
        <v>500</v>
      </c>
      <c r="BR65" t="str">
        <v>-9999.000000</v>
      </c>
      <c r="BS65" t="str">
        <v>-9999.000000</v>
      </c>
      <c r="BT65" t="str">
        <v>55537</v>
      </c>
      <c r="BU65" t="str">
        <v>55537</v>
      </c>
      <c r="BV65" t="str">
        <v>55537</v>
      </c>
      <c r="BW65" t="str">
        <v>0.000000</v>
      </c>
      <c r="BX65" t="str">
        <v>-9999</v>
      </c>
      <c r="BY65" t="str">
        <v>0.000000</v>
      </c>
      <c r="BZ65" t="str">
        <v>0.000000</v>
      </c>
      <c r="CA65" t="str">
        <v>0.000000</v>
      </c>
      <c r="CB65" t="str">
        <v>0.000000</v>
      </c>
      <c r="CC65" t="str">
        <v>2.505123</v>
      </c>
      <c r="CD65" t="str">
        <v>2.464826</v>
      </c>
      <c r="CE65" t="str">
        <v>1.642300</v>
      </c>
      <c r="CF65" t="str">
        <v>0.925152</v>
      </c>
      <c r="CG65" t="str">
        <v>0.268851</v>
      </c>
      <c r="CH65" t="str">
        <v>-0.043159</v>
      </c>
      <c r="CI65" t="str">
        <v>0.385373</v>
      </c>
      <c r="CJ65" t="str">
        <v>0.152429</v>
      </c>
      <c r="CK65" t="str">
        <v>55.923698</v>
      </c>
      <c r="CL65" t="str">
        <v>0.000605</v>
      </c>
      <c r="CM65" t="str">
        <v>2.430518</v>
      </c>
      <c r="CN65" t="str">
        <v>-0.000037</v>
      </c>
      <c r="CO65" t="str">
        <v>1.000000</v>
      </c>
      <c r="CP65" t="str">
        <v>2.388568</v>
      </c>
      <c r="CQ65" t="str">
        <v>-0.000057</v>
      </c>
      <c r="CR65" t="str">
        <v>1.000000</v>
      </c>
      <c r="CS65" t="str">
        <v>0.600682</v>
      </c>
      <c r="CT65" t="str">
        <v>0.601076</v>
      </c>
      <c r="CU65" t="str">
        <v>0.107450</v>
      </c>
      <c r="CV65" t="str">
        <v>0.000000</v>
      </c>
      <c r="CW65" t="str">
        <v>PSF-00315_20250401121358_02b</v>
      </c>
      <c r="CX65" t="str">
        <v>PFA-00343</v>
      </c>
      <c r="CY65" t="str">
        <v>PSA-00355</v>
      </c>
      <c r="CZ65" t="str">
        <v>PSF-00315</v>
      </c>
      <c r="DA65" t="str">
        <v>RHS-00141</v>
      </c>
      <c r="DB65" t="str">
        <v>3.0.0</v>
      </c>
      <c r="DC65" t="str">
        <v>2025-04-01T16:08:21.423Z</v>
      </c>
    </row>
    <row r="66">
      <c r="A66" t="str">
        <v>63</v>
      </c>
      <c r="B66" t="str">
        <v>12:14:38</v>
      </c>
      <c r="C66" t="str">
        <v>2025-04-01</v>
      </c>
      <c r="D66" t="str">
        <v>Wicking CP IA</v>
      </c>
      <c r="E66" t="str">
        <v>M Plunkert</v>
      </c>
      <c r="F66" t="str">
        <v/>
      </c>
      <c r="G66" t="str">
        <v>008</v>
      </c>
      <c r="H66" t="str">
        <v>004</v>
      </c>
      <c r="I66" t="str">
        <v>water</v>
      </c>
      <c r="J66" t="str">
        <f>1/((1/L66)-(1/K66))</f>
        <v>0.507637</v>
      </c>
      <c r="K66" t="str">
        <f>BH66+(BI66*AN66)+(BJ66*AN66*POWER(V66,2))+(BK66*AN66*V66)+(BL66*POWER(AN66,2))</f>
        <v>2.920156</v>
      </c>
      <c r="L66" t="str">
        <f>((M66/1000)*(1000-((T66+S66)/2)))/(T66-S66)</f>
        <v>0.432459</v>
      </c>
      <c r="M66" t="str">
        <f>(AN66*(S66-R66))/(100*U66*(1000-S66))*1000</f>
        <v>5.552361</v>
      </c>
      <c r="N66" t="str">
        <v>1.436411</v>
      </c>
      <c r="O66" t="str">
        <v>1.332641</v>
      </c>
      <c r="P66" t="str">
        <f>0.61365*EXP((17.502*AL66)/(240.97+AL66))</f>
        <v>2.686384</v>
      </c>
      <c r="Q66" t="str">
        <f>P66-N66</f>
        <v>1.249973</v>
      </c>
      <c r="R66" t="str">
        <v>13.404357</v>
      </c>
      <c r="S66" t="str">
        <v>14.448123</v>
      </c>
      <c r="T66" t="str">
        <f>(P66/AM66)*1000</f>
        <v>27.020969</v>
      </c>
      <c r="U66" t="str">
        <f>V66*BG66</f>
        <v>0.298530</v>
      </c>
      <c r="V66" t="str">
        <v>1.800000</v>
      </c>
      <c r="W66" t="str">
        <v>PSF-00315_20250401121438_8f5</v>
      </c>
      <c r="X66" t="str">
        <v>0.000000</v>
      </c>
      <c r="Y66" t="str">
        <v>0.000000</v>
      </c>
      <c r="Z66" t="str">
        <v>0.000000</v>
      </c>
      <c r="AA66" t="str">
        <v>85.066795</v>
      </c>
      <c r="AB66" t="str">
        <v>279.313080</v>
      </c>
      <c r="AC66" t="str">
        <v>0.695443</v>
      </c>
      <c r="AD66" t="str">
        <v>0.5</v>
      </c>
      <c r="AE66" t="str">
        <v>0.80</v>
      </c>
      <c r="AF66" t="str">
        <f>AC66*AD66*AE66*AQ66</f>
        <v>10.408499</v>
      </c>
      <c r="AG66" t="str">
        <v>1.000000</v>
      </c>
      <c r="AH66" t="str">
        <v>44.42</v>
      </c>
      <c r="AI66" t="str">
        <v>41.21</v>
      </c>
      <c r="AJ66" t="str">
        <v>25.28</v>
      </c>
      <c r="AK66" t="str">
        <v>22.20</v>
      </c>
      <c r="AL66" t="str">
        <f>(AK66-AJ66)*(AJ66*0+0)+AK66</f>
        <v>22.20</v>
      </c>
      <c r="AM66" t="str">
        <v>99.42</v>
      </c>
      <c r="AN66" t="str">
        <v>156.5</v>
      </c>
      <c r="AO66" t="str">
        <v>155.9</v>
      </c>
      <c r="AP66" t="str">
        <v>0.4</v>
      </c>
      <c r="AQ66" t="str">
        <v>37</v>
      </c>
      <c r="AR66" t="str">
        <v>3.689</v>
      </c>
      <c r="AS66" t="str">
        <v>12:10:11</v>
      </c>
      <c r="AT66" t="str">
        <v>2025-04-01</v>
      </c>
      <c r="AU66" t="str">
        <v>-0.35</v>
      </c>
      <c r="AV66" t="str">
        <v>1</v>
      </c>
      <c r="AW66" t="str">
        <v>0.003</v>
      </c>
      <c r="AX66" t="str">
        <v>0.005</v>
      </c>
      <c r="AY66" t="str">
        <v>0.001</v>
      </c>
      <c r="AZ66" t="str">
        <v>0.006</v>
      </c>
      <c r="BA66" t="str">
        <v>-0.232</v>
      </c>
      <c r="BB66" t="str">
        <v>-0.230</v>
      </c>
      <c r="BC66" t="str">
        <v>1</v>
      </c>
      <c r="BD66" t="str">
        <v>150</v>
      </c>
      <c r="BE66" t="str">
        <v>0.005</v>
      </c>
      <c r="BF66" t="str">
        <v>2.000000</v>
      </c>
      <c r="BG66" t="str">
        <v>0.165850</v>
      </c>
      <c r="BH66" t="str">
        <v>0.000000</v>
      </c>
      <c r="BI66" t="str">
        <v>0.029230</v>
      </c>
      <c r="BJ66" t="str">
        <v>0.000000</v>
      </c>
      <c r="BK66" t="str">
        <v>0.000000</v>
      </c>
      <c r="BL66" t="str">
        <v>-0.000068</v>
      </c>
      <c r="BM66" t="str">
        <v>standard</v>
      </c>
      <c r="BN66" t="str">
        <v>0</v>
      </c>
      <c r="BO66" t="str">
        <v>rectangular</v>
      </c>
      <c r="BP66" t="str">
        <v>7000</v>
      </c>
      <c r="BQ66" t="str">
        <v>500</v>
      </c>
      <c r="BR66" t="str">
        <v>-9999.000000</v>
      </c>
      <c r="BS66" t="str">
        <v>-9999.000000</v>
      </c>
      <c r="BT66" t="str">
        <v>55537</v>
      </c>
      <c r="BU66" t="str">
        <v>55537</v>
      </c>
      <c r="BV66" t="str">
        <v>55537</v>
      </c>
      <c r="BW66" t="str">
        <v>0.000000</v>
      </c>
      <c r="BX66" t="str">
        <v>-9999</v>
      </c>
      <c r="BY66" t="str">
        <v>0.000000</v>
      </c>
      <c r="BZ66" t="str">
        <v>0.000000</v>
      </c>
      <c r="CA66" t="str">
        <v>0.000000</v>
      </c>
      <c r="CB66" t="str">
        <v>0.000000</v>
      </c>
      <c r="CC66" t="str">
        <v>2.504181</v>
      </c>
      <c r="CD66" t="str">
        <v>2.463140</v>
      </c>
      <c r="CE66" t="str">
        <v>1.642986</v>
      </c>
      <c r="CF66" t="str">
        <v>0.927975</v>
      </c>
      <c r="CG66" t="str">
        <v>0.269652</v>
      </c>
      <c r="CH66" t="str">
        <v>-0.036840</v>
      </c>
      <c r="CI66" t="str">
        <v>0.387177</v>
      </c>
      <c r="CJ66" t="str">
        <v>0.142500</v>
      </c>
      <c r="CK66" t="str">
        <v>85.066795</v>
      </c>
      <c r="CL66" t="str">
        <v>0.000606</v>
      </c>
      <c r="CM66" t="str">
        <v>2.430518</v>
      </c>
      <c r="CN66" t="str">
        <v>-0.000037</v>
      </c>
      <c r="CO66" t="str">
        <v>1.000000</v>
      </c>
      <c r="CP66" t="str">
        <v>2.388568</v>
      </c>
      <c r="CQ66" t="str">
        <v>-0.000057</v>
      </c>
      <c r="CR66" t="str">
        <v>1.000000</v>
      </c>
      <c r="CS66" t="str">
        <v>0.600682</v>
      </c>
      <c r="CT66" t="str">
        <v>0.601076</v>
      </c>
      <c r="CU66" t="str">
        <v>0.107450</v>
      </c>
      <c r="CV66" t="str">
        <v>0.000000</v>
      </c>
      <c r="CW66" t="str">
        <v>PSF-00315_20250401121438_8f5</v>
      </c>
      <c r="CX66" t="str">
        <v>PFA-00343</v>
      </c>
      <c r="CY66" t="str">
        <v>PSA-00355</v>
      </c>
      <c r="CZ66" t="str">
        <v>PSF-00315</v>
      </c>
      <c r="DA66" t="str">
        <v>RHS-00141</v>
      </c>
      <c r="DB66" t="str">
        <v>3.0.0</v>
      </c>
      <c r="DC66" t="str">
        <v>2025-04-01T16:08:21.423Z</v>
      </c>
    </row>
    <row r="67">
      <c r="A67" t="str">
        <v>64</v>
      </c>
      <c r="B67" t="str">
        <v>12:15:05</v>
      </c>
      <c r="C67" t="str">
        <v>2025-04-01</v>
      </c>
      <c r="D67" t="str">
        <v>Wicking CP IA</v>
      </c>
      <c r="E67" t="str">
        <v>M Plunkert</v>
      </c>
      <c r="F67" t="str">
        <v/>
      </c>
      <c r="G67" t="str">
        <v>008</v>
      </c>
      <c r="H67" t="str">
        <v>001</v>
      </c>
      <c r="I67" t="str">
        <v>water</v>
      </c>
      <c r="J67" t="str">
        <f>1/((1/L67)-(1/K67))</f>
        <v>0.677227</v>
      </c>
      <c r="K67" t="str">
        <f>BH67+(BI67*AN67)+(BJ67*AN67*POWER(V67,2))+(BK67*AN67*V67)+(BL67*POWER(AN67,2))</f>
        <v>2.918346</v>
      </c>
      <c r="L67" t="str">
        <f>((M67/1000)*(1000-((T67+S67)/2)))/(T67-S67)</f>
        <v>0.549671</v>
      </c>
      <c r="M67" t="str">
        <f>(AN67*(S67-R67))/(100*U67*(1000-S67))*1000</f>
        <v>6.190890</v>
      </c>
      <c r="N67" t="str">
        <v>1.469928</v>
      </c>
      <c r="O67" t="str">
        <v>1.354100</v>
      </c>
      <c r="P67" t="str">
        <f>0.61365*EXP((17.502*AL67)/(240.97+AL67))</f>
        <v>2.566917</v>
      </c>
      <c r="Q67" t="str">
        <f>P67-N67</f>
        <v>1.096990</v>
      </c>
      <c r="R67" t="str">
        <v>13.620410</v>
      </c>
      <c r="S67" t="str">
        <v>14.785475</v>
      </c>
      <c r="T67" t="str">
        <f>(P67/AM67)*1000</f>
        <v>25.819700</v>
      </c>
      <c r="U67" t="str">
        <f>V67*BG67</f>
        <v>0.298530</v>
      </c>
      <c r="V67" t="str">
        <v>1.800000</v>
      </c>
      <c r="W67" t="str">
        <v>PSF-00315_20250401121505_aab</v>
      </c>
      <c r="X67" t="str">
        <v>0.000000</v>
      </c>
      <c r="Y67" t="str">
        <v>0.000000</v>
      </c>
      <c r="Z67" t="str">
        <v>0.000000</v>
      </c>
      <c r="AA67" t="str">
        <v>88.022591</v>
      </c>
      <c r="AB67" t="str">
        <v>296.637299</v>
      </c>
      <c r="AC67" t="str">
        <v>0.703265</v>
      </c>
      <c r="AD67" t="str">
        <v>0.5</v>
      </c>
      <c r="AE67" t="str">
        <v>0.80</v>
      </c>
      <c r="AF67" t="str">
        <f>AC67*AD67*AE67*AQ67</f>
        <v>23.729637</v>
      </c>
      <c r="AG67" t="str">
        <v>1.000000</v>
      </c>
      <c r="AH67" t="str">
        <v>45.57</v>
      </c>
      <c r="AI67" t="str">
        <v>41.98</v>
      </c>
      <c r="AJ67" t="str">
        <v>25.24</v>
      </c>
      <c r="AK67" t="str">
        <v>21.46</v>
      </c>
      <c r="AL67" t="str">
        <f>(AK67-AJ67)*(AJ67*0+0)+AK67</f>
        <v>21.46</v>
      </c>
      <c r="AM67" t="str">
        <v>99.42</v>
      </c>
      <c r="AN67" t="str">
        <v>156.3</v>
      </c>
      <c r="AO67" t="str">
        <v>153.5</v>
      </c>
      <c r="AP67" t="str">
        <v>1.8</v>
      </c>
      <c r="AQ67" t="str">
        <v>84</v>
      </c>
      <c r="AR67" t="str">
        <v>3.688</v>
      </c>
      <c r="AS67" t="str">
        <v>12:10:11</v>
      </c>
      <c r="AT67" t="str">
        <v>2025-04-01</v>
      </c>
      <c r="AU67" t="str">
        <v>-0.35</v>
      </c>
      <c r="AV67" t="str">
        <v>1</v>
      </c>
      <c r="AW67" t="str">
        <v>0.000</v>
      </c>
      <c r="AX67" t="str">
        <v>0.002</v>
      </c>
      <c r="AY67" t="str">
        <v>0.017</v>
      </c>
      <c r="AZ67" t="str">
        <v>0.757</v>
      </c>
      <c r="BA67" t="str">
        <v>0.266</v>
      </c>
      <c r="BB67" t="str">
        <v>0.408</v>
      </c>
      <c r="BC67" t="str">
        <v>1</v>
      </c>
      <c r="BD67" t="str">
        <v>150</v>
      </c>
      <c r="BE67" t="str">
        <v>0.005</v>
      </c>
      <c r="BF67" t="str">
        <v>2.000000</v>
      </c>
      <c r="BG67" t="str">
        <v>0.165850</v>
      </c>
      <c r="BH67" t="str">
        <v>0.000000</v>
      </c>
      <c r="BI67" t="str">
        <v>0.029230</v>
      </c>
      <c r="BJ67" t="str">
        <v>0.000000</v>
      </c>
      <c r="BK67" t="str">
        <v>0.000000</v>
      </c>
      <c r="BL67" t="str">
        <v>-0.000068</v>
      </c>
      <c r="BM67" t="str">
        <v>standard</v>
      </c>
      <c r="BN67" t="str">
        <v>0</v>
      </c>
      <c r="BO67" t="str">
        <v>rectangular</v>
      </c>
      <c r="BP67" t="str">
        <v>7000</v>
      </c>
      <c r="BQ67" t="str">
        <v>500</v>
      </c>
      <c r="BR67" t="str">
        <v>-9999.000000</v>
      </c>
      <c r="BS67" t="str">
        <v>-9999.000000</v>
      </c>
      <c r="BT67" t="str">
        <v>55537</v>
      </c>
      <c r="BU67" t="str">
        <v>55537</v>
      </c>
      <c r="BV67" t="str">
        <v>55537</v>
      </c>
      <c r="BW67" t="str">
        <v>0.000000</v>
      </c>
      <c r="BX67" t="str">
        <v>-9999</v>
      </c>
      <c r="BY67" t="str">
        <v>0.000000</v>
      </c>
      <c r="BZ67" t="str">
        <v>0.000000</v>
      </c>
      <c r="CA67" t="str">
        <v>0.000000</v>
      </c>
      <c r="CB67" t="str">
        <v>0.000000</v>
      </c>
      <c r="CC67" t="str">
        <v>2.505377</v>
      </c>
      <c r="CD67" t="str">
        <v>2.464821</v>
      </c>
      <c r="CE67" t="str">
        <v>1.641085</v>
      </c>
      <c r="CF67" t="str">
        <v>0.922147</v>
      </c>
      <c r="CG67" t="str">
        <v>0.270120</v>
      </c>
      <c r="CH67" t="str">
        <v>-0.044874</v>
      </c>
      <c r="CI67" t="str">
        <v>0.388298</v>
      </c>
      <c r="CJ67" t="str">
        <v>0.186469</v>
      </c>
      <c r="CK67" t="str">
        <v>88.022591</v>
      </c>
      <c r="CL67" t="str">
        <v>0.000596</v>
      </c>
      <c r="CM67" t="str">
        <v>2.430518</v>
      </c>
      <c r="CN67" t="str">
        <v>-0.000037</v>
      </c>
      <c r="CO67" t="str">
        <v>1.000000</v>
      </c>
      <c r="CP67" t="str">
        <v>2.388568</v>
      </c>
      <c r="CQ67" t="str">
        <v>-0.000057</v>
      </c>
      <c r="CR67" t="str">
        <v>1.000000</v>
      </c>
      <c r="CS67" t="str">
        <v>0.600682</v>
      </c>
      <c r="CT67" t="str">
        <v>0.601076</v>
      </c>
      <c r="CU67" t="str">
        <v>0.107450</v>
      </c>
      <c r="CV67" t="str">
        <v>0.000000</v>
      </c>
      <c r="CW67" t="str">
        <v>PSF-00315_20250401121505_aab</v>
      </c>
      <c r="CX67" t="str">
        <v>PFA-00343</v>
      </c>
      <c r="CY67" t="str">
        <v>PSA-00355</v>
      </c>
      <c r="CZ67" t="str">
        <v>PSF-00315</v>
      </c>
      <c r="DA67" t="str">
        <v>RHS-00141</v>
      </c>
      <c r="DB67" t="str">
        <v>3.0.0</v>
      </c>
      <c r="DC67" t="str">
        <v>2025-04-01T16:08:21.423Z</v>
      </c>
    </row>
    <row r="68">
      <c r="A68" t="str">
        <v>65</v>
      </c>
      <c r="B68" t="str">
        <v>12:15:51</v>
      </c>
      <c r="C68" t="str">
        <v>2025-04-01</v>
      </c>
      <c r="D68" t="str">
        <v>Wicking CP IA</v>
      </c>
      <c r="E68" t="str">
        <v>M Plunkert</v>
      </c>
      <c r="F68" t="str">
        <v/>
      </c>
      <c r="G68" t="str">
        <v>008</v>
      </c>
      <c r="H68" t="str">
        <v>004</v>
      </c>
      <c r="I68" t="str">
        <v>water</v>
      </c>
      <c r="J68" t="str">
        <f>1/((1/L68)-(1/K68))</f>
        <v>1.032542</v>
      </c>
      <c r="K68" t="str">
        <f>BH68+(BI68*AN68)+(BJ68*AN68*POWER(V68,2))+(BK68*AN68*V68)+(BL68*POWER(AN68,2))</f>
        <v>2.918783</v>
      </c>
      <c r="L68" t="str">
        <f>((M68/1000)*(1000-((T68+S68)/2)))/(T68-S68)</f>
        <v>0.762723</v>
      </c>
      <c r="M68" t="str">
        <f>(AN68*(S68-R68))/(100*U68*(1000-S68))*1000</f>
        <v>8.799777</v>
      </c>
      <c r="N68" t="str">
        <v>1.470314</v>
      </c>
      <c r="O68" t="str">
        <v>1.305738</v>
      </c>
      <c r="P68" t="str">
        <f>0.61365*EXP((17.502*AL68)/(240.97+AL68))</f>
        <v>2.593843</v>
      </c>
      <c r="Q68" t="str">
        <f>P68-N68</f>
        <v>1.123529</v>
      </c>
      <c r="R68" t="str">
        <v>13.134311</v>
      </c>
      <c r="S68" t="str">
        <v>14.789765</v>
      </c>
      <c r="T68" t="str">
        <f>(P68/AM68)*1000</f>
        <v>26.091255</v>
      </c>
      <c r="U68" t="str">
        <f>V68*BG68</f>
        <v>0.298530</v>
      </c>
      <c r="V68" t="str">
        <v>1.800000</v>
      </c>
      <c r="W68" t="str">
        <v>PSF-00315_20250401121551_052</v>
      </c>
      <c r="X68" t="str">
        <v>0.000000</v>
      </c>
      <c r="Y68" t="str">
        <v>0.000000</v>
      </c>
      <c r="Z68" t="str">
        <v>0.000000</v>
      </c>
      <c r="AA68" t="str">
        <v>82.138893</v>
      </c>
      <c r="AB68" t="str">
        <v>290.401337</v>
      </c>
      <c r="AC68" t="str">
        <v>0.717154</v>
      </c>
      <c r="AD68" t="str">
        <v>0.5</v>
      </c>
      <c r="AE68" t="str">
        <v>0.80</v>
      </c>
      <c r="AF68" t="str">
        <f>AC68*AD68*AE68*AQ68</f>
        <v>5.101140</v>
      </c>
      <c r="AG68" t="str">
        <v>1.000000</v>
      </c>
      <c r="AH68" t="str">
        <v>45.75</v>
      </c>
      <c r="AI68" t="str">
        <v>40.63</v>
      </c>
      <c r="AJ68" t="str">
        <v>25.18</v>
      </c>
      <c r="AK68" t="str">
        <v>21.63</v>
      </c>
      <c r="AL68" t="str">
        <f>(AK68-AJ68)*(AJ68*0+0)+AK68</f>
        <v>21.63</v>
      </c>
      <c r="AM68" t="str">
        <v>99.41</v>
      </c>
      <c r="AN68" t="str">
        <v>156.3</v>
      </c>
      <c r="AO68" t="str">
        <v>155.2</v>
      </c>
      <c r="AP68" t="str">
        <v>0.7</v>
      </c>
      <c r="AQ68" t="str">
        <v>18</v>
      </c>
      <c r="AR68" t="str">
        <v>3.687</v>
      </c>
      <c r="AS68" t="str">
        <v>12:10:11</v>
      </c>
      <c r="AT68" t="str">
        <v>2025-04-01</v>
      </c>
      <c r="AU68" t="str">
        <v>-0.35</v>
      </c>
      <c r="AV68" t="str">
        <v>1</v>
      </c>
      <c r="AW68" t="str">
        <v>0.005</v>
      </c>
      <c r="AX68" t="str">
        <v>0.001</v>
      </c>
      <c r="AY68" t="str">
        <v>0.007</v>
      </c>
      <c r="AZ68" t="str">
        <v>0.003</v>
      </c>
      <c r="BA68" t="str">
        <v>-0.013</v>
      </c>
      <c r="BB68" t="str">
        <v>-0.016</v>
      </c>
      <c r="BC68" t="str">
        <v>1</v>
      </c>
      <c r="BD68" t="str">
        <v>150</v>
      </c>
      <c r="BE68" t="str">
        <v>0.005</v>
      </c>
      <c r="BF68" t="str">
        <v>2.000000</v>
      </c>
      <c r="BG68" t="str">
        <v>0.165850</v>
      </c>
      <c r="BH68" t="str">
        <v>0.000000</v>
      </c>
      <c r="BI68" t="str">
        <v>0.029230</v>
      </c>
      <c r="BJ68" t="str">
        <v>0.000000</v>
      </c>
      <c r="BK68" t="str">
        <v>0.000000</v>
      </c>
      <c r="BL68" t="str">
        <v>-0.000068</v>
      </c>
      <c r="BM68" t="str">
        <v>standard</v>
      </c>
      <c r="BN68" t="str">
        <v>0</v>
      </c>
      <c r="BO68" t="str">
        <v>rectangular</v>
      </c>
      <c r="BP68" t="str">
        <v>7000</v>
      </c>
      <c r="BQ68" t="str">
        <v>500</v>
      </c>
      <c r="BR68" t="str">
        <v>-9999.000000</v>
      </c>
      <c r="BS68" t="str">
        <v>-9999.000000</v>
      </c>
      <c r="BT68" t="str">
        <v>55537</v>
      </c>
      <c r="BU68" t="str">
        <v>55537</v>
      </c>
      <c r="BV68" t="str">
        <v>55537</v>
      </c>
      <c r="BW68" t="str">
        <v>0.000000</v>
      </c>
      <c r="BX68" t="str">
        <v>-9999</v>
      </c>
      <c r="BY68" t="str">
        <v>0.000000</v>
      </c>
      <c r="BZ68" t="str">
        <v>0.000000</v>
      </c>
      <c r="CA68" t="str">
        <v>0.000000</v>
      </c>
      <c r="CB68" t="str">
        <v>0.000000</v>
      </c>
      <c r="CC68" t="str">
        <v>2.503319</v>
      </c>
      <c r="CD68" t="str">
        <v>2.465100</v>
      </c>
      <c r="CE68" t="str">
        <v>1.641543</v>
      </c>
      <c r="CF68" t="str">
        <v>0.926347</v>
      </c>
      <c r="CG68" t="str">
        <v>0.270795</v>
      </c>
      <c r="CH68" t="str">
        <v>-0.042169</v>
      </c>
      <c r="CI68" t="str">
        <v>0.390481</v>
      </c>
      <c r="CJ68" t="str">
        <v>0.124108</v>
      </c>
      <c r="CK68" t="str">
        <v>82.138893</v>
      </c>
      <c r="CL68" t="str">
        <v>0.000601</v>
      </c>
      <c r="CM68" t="str">
        <v>2.430518</v>
      </c>
      <c r="CN68" t="str">
        <v>-0.000037</v>
      </c>
      <c r="CO68" t="str">
        <v>1.000000</v>
      </c>
      <c r="CP68" t="str">
        <v>2.388568</v>
      </c>
      <c r="CQ68" t="str">
        <v>-0.000057</v>
      </c>
      <c r="CR68" t="str">
        <v>1.000000</v>
      </c>
      <c r="CS68" t="str">
        <v>0.600682</v>
      </c>
      <c r="CT68" t="str">
        <v>0.601076</v>
      </c>
      <c r="CU68" t="str">
        <v>0.107450</v>
      </c>
      <c r="CV68" t="str">
        <v>0.000000</v>
      </c>
      <c r="CW68" t="str">
        <v>PSF-00315_20250401121551_052</v>
      </c>
      <c r="CX68" t="str">
        <v>PFA-00343</v>
      </c>
      <c r="CY68" t="str">
        <v>PSA-00355</v>
      </c>
      <c r="CZ68" t="str">
        <v>PSF-00315</v>
      </c>
      <c r="DA68" t="str">
        <v>RHS-00141</v>
      </c>
      <c r="DB68" t="str">
        <v>3.0.0</v>
      </c>
      <c r="DC68" t="str">
        <v>2025-04-01T16:08:21.423Z</v>
      </c>
    </row>
    <row r="69">
      <c r="A69" t="str">
        <v>66</v>
      </c>
      <c r="B69" t="str">
        <v>12:16:12</v>
      </c>
      <c r="C69" t="str">
        <v>2025-04-01</v>
      </c>
      <c r="D69" t="str">
        <v>Wicking CP IA</v>
      </c>
      <c r="E69" t="str">
        <v>M Plunkert</v>
      </c>
      <c r="F69" t="str">
        <v/>
      </c>
      <c r="G69" t="str">
        <v>008</v>
      </c>
      <c r="H69" t="str">
        <v>001</v>
      </c>
      <c r="I69" t="str">
        <v>water</v>
      </c>
      <c r="J69" t="str">
        <f>1/((1/L69)-(1/K69))</f>
        <v>0.645926</v>
      </c>
      <c r="K69" t="str">
        <f>BH69+(BI69*AN69)+(BJ69*AN69*POWER(V69,2))+(BK69*AN69*V69)+(BL69*POWER(AN69,2))</f>
        <v>2.916668</v>
      </c>
      <c r="L69" t="str">
        <f>((M69/1000)*(1000-((T69+S69)/2)))/(T69-S69)</f>
        <v>0.528815</v>
      </c>
      <c r="M69" t="str">
        <f>(AN69*(S69-R69))/(100*U69*(1000-S69))*1000</f>
        <v>6.089634</v>
      </c>
      <c r="N69" t="str">
        <v>1.464598</v>
      </c>
      <c r="O69" t="str">
        <v>1.350513</v>
      </c>
      <c r="P69" t="str">
        <f>0.61365*EXP((17.502*AL69)/(240.97+AL69))</f>
        <v>2.586082</v>
      </c>
      <c r="Q69" t="str">
        <f>P69-N69</f>
        <v>1.121483</v>
      </c>
      <c r="R69" t="str">
        <v>13.584838</v>
      </c>
      <c r="S69" t="str">
        <v>14.732425</v>
      </c>
      <c r="T69" t="str">
        <f>(P69/AM69)*1000</f>
        <v>26.013449</v>
      </c>
      <c r="U69" t="str">
        <f>V69*BG69</f>
        <v>0.298530</v>
      </c>
      <c r="V69" t="str">
        <v>1.800000</v>
      </c>
      <c r="W69" t="str">
        <v>PSF-00315_20250401121612_73e</v>
      </c>
      <c r="X69" t="str">
        <v>0.000000</v>
      </c>
      <c r="Y69" t="str">
        <v>0.000000</v>
      </c>
      <c r="Z69" t="str">
        <v>0.000000</v>
      </c>
      <c r="AA69" t="str">
        <v>83.072662</v>
      </c>
      <c r="AB69" t="str">
        <v>291.896942</v>
      </c>
      <c r="AC69" t="str">
        <v>0.715404</v>
      </c>
      <c r="AD69" t="str">
        <v>0.5</v>
      </c>
      <c r="AE69" t="str">
        <v>0.80</v>
      </c>
      <c r="AF69" t="str">
        <f>AC69*AD69*AE69*AQ69</f>
        <v>19.923012</v>
      </c>
      <c r="AG69" t="str">
        <v>1.000000</v>
      </c>
      <c r="AH69" t="str">
        <v>45.65</v>
      </c>
      <c r="AI69" t="str">
        <v>42.09</v>
      </c>
      <c r="AJ69" t="str">
        <v>25.15</v>
      </c>
      <c r="AK69" t="str">
        <v>21.58</v>
      </c>
      <c r="AL69" t="str">
        <f>(AK69-AJ69)*(AJ69*0+0)+AK69</f>
        <v>21.58</v>
      </c>
      <c r="AM69" t="str">
        <v>99.41</v>
      </c>
      <c r="AN69" t="str">
        <v>156.1</v>
      </c>
      <c r="AO69" t="str">
        <v>154.9</v>
      </c>
      <c r="AP69" t="str">
        <v>0.7</v>
      </c>
      <c r="AQ69" t="str">
        <v>70</v>
      </c>
      <c r="AR69" t="str">
        <v>3.687</v>
      </c>
      <c r="AS69" t="str">
        <v>12:10:11</v>
      </c>
      <c r="AT69" t="str">
        <v>2025-04-01</v>
      </c>
      <c r="AU69" t="str">
        <v>-0.35</v>
      </c>
      <c r="AV69" t="str">
        <v>1</v>
      </c>
      <c r="AW69" t="str">
        <v>0.002</v>
      </c>
      <c r="AX69" t="str">
        <v>-0.004</v>
      </c>
      <c r="AY69" t="str">
        <v>0.020</v>
      </c>
      <c r="AZ69" t="str">
        <v>-0.058</v>
      </c>
      <c r="BA69" t="str">
        <v>0.075</v>
      </c>
      <c r="BB69" t="str">
        <v>0.223</v>
      </c>
      <c r="BC69" t="str">
        <v>1</v>
      </c>
      <c r="BD69" t="str">
        <v>150</v>
      </c>
      <c r="BE69" t="str">
        <v>0.005</v>
      </c>
      <c r="BF69" t="str">
        <v>2.000000</v>
      </c>
      <c r="BG69" t="str">
        <v>0.165850</v>
      </c>
      <c r="BH69" t="str">
        <v>0.000000</v>
      </c>
      <c r="BI69" t="str">
        <v>0.029230</v>
      </c>
      <c r="BJ69" t="str">
        <v>0.000000</v>
      </c>
      <c r="BK69" t="str">
        <v>0.000000</v>
      </c>
      <c r="BL69" t="str">
        <v>-0.000068</v>
      </c>
      <c r="BM69" t="str">
        <v>standard</v>
      </c>
      <c r="BN69" t="str">
        <v>0</v>
      </c>
      <c r="BO69" t="str">
        <v>rectangular</v>
      </c>
      <c r="BP69" t="str">
        <v>7000</v>
      </c>
      <c r="BQ69" t="str">
        <v>500</v>
      </c>
      <c r="BR69" t="str">
        <v>-9999.000000</v>
      </c>
      <c r="BS69" t="str">
        <v>-9999.000000</v>
      </c>
      <c r="BT69" t="str">
        <v>55537</v>
      </c>
      <c r="BU69" t="str">
        <v>55537</v>
      </c>
      <c r="BV69" t="str">
        <v>55537</v>
      </c>
      <c r="BW69" t="str">
        <v>0.000000</v>
      </c>
      <c r="BX69" t="str">
        <v>-9999</v>
      </c>
      <c r="BY69" t="str">
        <v>0.000000</v>
      </c>
      <c r="BZ69" t="str">
        <v>0.000000</v>
      </c>
      <c r="CA69" t="str">
        <v>0.000000</v>
      </c>
      <c r="CB69" t="str">
        <v>0.000000</v>
      </c>
      <c r="CC69" t="str">
        <v>2.505569</v>
      </c>
      <c r="CD69" t="str">
        <v>2.464953</v>
      </c>
      <c r="CE69" t="str">
        <v>1.639329</v>
      </c>
      <c r="CF69" t="str">
        <v>0.925637</v>
      </c>
      <c r="CG69" t="str">
        <v>0.271079</v>
      </c>
      <c r="CH69" t="str">
        <v>-0.042413</v>
      </c>
      <c r="CI69" t="str">
        <v>0.391378</v>
      </c>
      <c r="CJ69" t="str">
        <v>0.172667</v>
      </c>
      <c r="CK69" t="str">
        <v>83.072662</v>
      </c>
      <c r="CL69" t="str">
        <v>0.000605</v>
      </c>
      <c r="CM69" t="str">
        <v>2.430518</v>
      </c>
      <c r="CN69" t="str">
        <v>-0.000037</v>
      </c>
      <c r="CO69" t="str">
        <v>1.000000</v>
      </c>
      <c r="CP69" t="str">
        <v>2.388568</v>
      </c>
      <c r="CQ69" t="str">
        <v>-0.000057</v>
      </c>
      <c r="CR69" t="str">
        <v>1.000000</v>
      </c>
      <c r="CS69" t="str">
        <v>0.600682</v>
      </c>
      <c r="CT69" t="str">
        <v>0.601076</v>
      </c>
      <c r="CU69" t="str">
        <v>0.107450</v>
      </c>
      <c r="CV69" t="str">
        <v>0.000000</v>
      </c>
      <c r="CW69" t="str">
        <v>PSF-00315_20250401121612_73e</v>
      </c>
      <c r="CX69" t="str">
        <v>PFA-00343</v>
      </c>
      <c r="CY69" t="str">
        <v>PSA-00355</v>
      </c>
      <c r="CZ69" t="str">
        <v>PSF-00315</v>
      </c>
      <c r="DA69" t="str">
        <v>RHS-00141</v>
      </c>
      <c r="DB69" t="str">
        <v>3.0.0</v>
      </c>
      <c r="DC69" t="str">
        <v>2025-04-01T16:08:21.423Z</v>
      </c>
    </row>
    <row r="70">
      <c r="A70" t="str">
        <v>67</v>
      </c>
      <c r="B70" t="str">
        <v>12:18:04</v>
      </c>
      <c r="C70" t="str">
        <v>2025-04-01</v>
      </c>
      <c r="D70" t="str">
        <v>Wicking CP IA</v>
      </c>
      <c r="E70" t="str">
        <v>M Plunkert</v>
      </c>
      <c r="F70" t="str">
        <v/>
      </c>
      <c r="G70" t="str">
        <v>008</v>
      </c>
      <c r="H70" t="str">
        <v>003</v>
      </c>
      <c r="I70" t="str">
        <v>water</v>
      </c>
      <c r="J70" t="str">
        <f>1/((1/L70)-(1/K70))</f>
        <v>0.091676</v>
      </c>
      <c r="K70" t="str">
        <f>BH70+(BI70*AN70)+(BJ70*AN70*POWER(V70,2))+(BK70*AN70*V70)+(BL70*POWER(AN70,2))</f>
        <v>2.917087</v>
      </c>
      <c r="L70" t="str">
        <f>((M70/1000)*(1000-((T70+S70)/2)))/(T70-S70)</f>
        <v>0.088882</v>
      </c>
      <c r="M70" t="str">
        <f>(AN70*(S70-R70))/(100*U70*(1000-S70))*1000</f>
        <v>1.470443</v>
      </c>
      <c r="N70" t="str">
        <v>1.307130</v>
      </c>
      <c r="O70" t="str">
        <v>1.279547</v>
      </c>
      <c r="P70" t="str">
        <f>0.61365*EXP((17.502*AL70)/(240.97+AL70))</f>
        <v>2.916827</v>
      </c>
      <c r="Q70" t="str">
        <f>P70-N70</f>
        <v>1.609697</v>
      </c>
      <c r="R70" t="str">
        <v>12.871189</v>
      </c>
      <c r="S70" t="str">
        <v>13.148646</v>
      </c>
      <c r="T70" t="str">
        <f>(P70/AM70)*1000</f>
        <v>29.340866</v>
      </c>
      <c r="U70" t="str">
        <f>V70*BG70</f>
        <v>0.298530</v>
      </c>
      <c r="V70" t="str">
        <v>1.800000</v>
      </c>
      <c r="W70" t="str">
        <v>PSF-00315_20250401121804_1b9</v>
      </c>
      <c r="X70" t="str">
        <v>0.000000</v>
      </c>
      <c r="Y70" t="str">
        <v>0.000000</v>
      </c>
      <c r="Z70" t="str">
        <v>0.000000</v>
      </c>
      <c r="AA70" t="str">
        <v>135.323883</v>
      </c>
      <c r="AB70" t="str">
        <v>241.090897</v>
      </c>
      <c r="AC70" t="str">
        <v>0.438702</v>
      </c>
      <c r="AD70" t="str">
        <v>0.5</v>
      </c>
      <c r="AE70" t="str">
        <v>0.80</v>
      </c>
      <c r="AF70" t="str">
        <f>AC70*AD70*AE70*AQ70</f>
        <v>9.347767</v>
      </c>
      <c r="AG70" t="str">
        <v>1.000000</v>
      </c>
      <c r="AH70" t="str">
        <v>41.85</v>
      </c>
      <c r="AI70" t="str">
        <v>40.97</v>
      </c>
      <c r="AJ70" t="str">
        <v>24.70</v>
      </c>
      <c r="AK70" t="str">
        <v>23.56</v>
      </c>
      <c r="AL70" t="str">
        <f>(AK70-AJ70)*(AJ70*0+0)+AK70</f>
        <v>23.56</v>
      </c>
      <c r="AM70" t="str">
        <v>99.41</v>
      </c>
      <c r="AN70" t="str">
        <v>156.1</v>
      </c>
      <c r="AO70" t="str">
        <v>156.8</v>
      </c>
      <c r="AP70" t="str">
        <v>-0.4</v>
      </c>
      <c r="AQ70" t="str">
        <v>53</v>
      </c>
      <c r="AR70" t="str">
        <v>3.684</v>
      </c>
      <c r="AS70" t="str">
        <v>12:10:11</v>
      </c>
      <c r="AT70" t="str">
        <v>2025-04-01</v>
      </c>
      <c r="AU70" t="str">
        <v>-0.35</v>
      </c>
      <c r="AV70" t="str">
        <v>1</v>
      </c>
      <c r="AW70" t="str">
        <v>0.000</v>
      </c>
      <c r="AX70" t="str">
        <v>0.003</v>
      </c>
      <c r="AY70" t="str">
        <v>-0.010</v>
      </c>
      <c r="AZ70" t="str">
        <v>-0.180</v>
      </c>
      <c r="BA70" t="str">
        <v>0.026</v>
      </c>
      <c r="BB70" t="str">
        <v>-0.099</v>
      </c>
      <c r="BC70" t="str">
        <v>1</v>
      </c>
      <c r="BD70" t="str">
        <v>150</v>
      </c>
      <c r="BE70" t="str">
        <v>0.005</v>
      </c>
      <c r="BF70" t="str">
        <v>2.000000</v>
      </c>
      <c r="BG70" t="str">
        <v>0.165850</v>
      </c>
      <c r="BH70" t="str">
        <v>0.000000</v>
      </c>
      <c r="BI70" t="str">
        <v>0.029230</v>
      </c>
      <c r="BJ70" t="str">
        <v>0.000000</v>
      </c>
      <c r="BK70" t="str">
        <v>0.000000</v>
      </c>
      <c r="BL70" t="str">
        <v>-0.000068</v>
      </c>
      <c r="BM70" t="str">
        <v>standard</v>
      </c>
      <c r="BN70" t="str">
        <v>0</v>
      </c>
      <c r="BO70" t="str">
        <v>rectangular</v>
      </c>
      <c r="BP70" t="str">
        <v>7000</v>
      </c>
      <c r="BQ70" t="str">
        <v>500</v>
      </c>
      <c r="BR70" t="str">
        <v>-9999.000000</v>
      </c>
      <c r="BS70" t="str">
        <v>-9999.000000</v>
      </c>
      <c r="BT70" t="str">
        <v>55537</v>
      </c>
      <c r="BU70" t="str">
        <v>55537</v>
      </c>
      <c r="BV70" t="str">
        <v>55537</v>
      </c>
      <c r="BW70" t="str">
        <v>0.000000</v>
      </c>
      <c r="BX70" t="str">
        <v>-9999</v>
      </c>
      <c r="BY70" t="str">
        <v>0.000000</v>
      </c>
      <c r="BZ70" t="str">
        <v>0.000000</v>
      </c>
      <c r="CA70" t="str">
        <v>0.000000</v>
      </c>
      <c r="CB70" t="str">
        <v>0.000000</v>
      </c>
      <c r="CC70" t="str">
        <v>2.503947</v>
      </c>
      <c r="CD70" t="str">
        <v>2.459541</v>
      </c>
      <c r="CE70" t="str">
        <v>1.639766</v>
      </c>
      <c r="CF70" t="str">
        <v>0.930341</v>
      </c>
      <c r="CG70" t="str">
        <v>0.275996</v>
      </c>
      <c r="CH70" t="str">
        <v>-0.014004</v>
      </c>
      <c r="CI70" t="str">
        <v>0.396284</v>
      </c>
      <c r="CJ70" t="str">
        <v>0.157349</v>
      </c>
      <c r="CK70" t="str">
        <v>135.323883</v>
      </c>
      <c r="CL70" t="str">
        <v>0.000597</v>
      </c>
      <c r="CM70" t="str">
        <v>2.430518</v>
      </c>
      <c r="CN70" t="str">
        <v>-0.000037</v>
      </c>
      <c r="CO70" t="str">
        <v>1.000000</v>
      </c>
      <c r="CP70" t="str">
        <v>2.388568</v>
      </c>
      <c r="CQ70" t="str">
        <v>-0.000057</v>
      </c>
      <c r="CR70" t="str">
        <v>1.000000</v>
      </c>
      <c r="CS70" t="str">
        <v>0.600682</v>
      </c>
      <c r="CT70" t="str">
        <v>0.601076</v>
      </c>
      <c r="CU70" t="str">
        <v>0.107450</v>
      </c>
      <c r="CV70" t="str">
        <v>0.000000</v>
      </c>
      <c r="CW70" t="str">
        <v>PSF-00315_20250401121804_1b9</v>
      </c>
      <c r="CX70" t="str">
        <v>PFA-00343</v>
      </c>
      <c r="CY70" t="str">
        <v>PSA-00355</v>
      </c>
      <c r="CZ70" t="str">
        <v>PSF-00315</v>
      </c>
      <c r="DA70" t="str">
        <v>RHS-00141</v>
      </c>
      <c r="DB70" t="str">
        <v>3.0.0</v>
      </c>
      <c r="DC70" t="str">
        <v>2025-04-01T16:08:21.423Z</v>
      </c>
    </row>
    <row r="71">
      <c r="A71" t="str">
        <v>68</v>
      </c>
      <c r="B71" t="str">
        <v>12:18:54</v>
      </c>
      <c r="C71" t="str">
        <v>2025-04-01</v>
      </c>
      <c r="D71" t="str">
        <v>Wicking CP IA</v>
      </c>
      <c r="E71" t="str">
        <v>M Plunkert</v>
      </c>
      <c r="F71" t="str">
        <v/>
      </c>
      <c r="G71" t="str">
        <v>008</v>
      </c>
      <c r="H71" t="str">
        <v>003</v>
      </c>
      <c r="I71" t="str">
        <v>water</v>
      </c>
      <c r="J71" t="str">
        <f>1/((1/L71)-(1/K71))</f>
        <v>0.141335</v>
      </c>
      <c r="K71" t="str">
        <f>BH71+(BI71*AN71)+(BJ71*AN71*POWER(V71,2))+(BK71*AN71*V71)+(BL71*POWER(AN71,2))</f>
        <v>2.918627</v>
      </c>
      <c r="L71" t="str">
        <f>((M71/1000)*(1000-((T71+S71)/2)))/(T71-S71)</f>
        <v>0.134807</v>
      </c>
      <c r="M71" t="str">
        <f>(AN71*(S71-R71))/(100*U71*(1000-S71))*1000</f>
        <v>2.179684</v>
      </c>
      <c r="N71" t="str">
        <v>1.336960</v>
      </c>
      <c r="O71" t="str">
        <v>1.296132</v>
      </c>
      <c r="P71" t="str">
        <f>0.61365*EXP((17.502*AL71)/(240.97+AL71))</f>
        <v>2.910135</v>
      </c>
      <c r="Q71" t="str">
        <f>P71-N71</f>
        <v>1.573175</v>
      </c>
      <c r="R71" t="str">
        <v>13.037001</v>
      </c>
      <c r="S71" t="str">
        <v>13.447662</v>
      </c>
      <c r="T71" t="str">
        <f>(P71/AM71)*1000</f>
        <v>29.271265</v>
      </c>
      <c r="U71" t="str">
        <f>V71*BG71</f>
        <v>0.298530</v>
      </c>
      <c r="V71" t="str">
        <v>1.800000</v>
      </c>
      <c r="W71" t="str">
        <v>PSF-00315_20250401121854_44b</v>
      </c>
      <c r="X71" t="str">
        <v>0.000000</v>
      </c>
      <c r="Y71" t="str">
        <v>0.000000</v>
      </c>
      <c r="Z71" t="str">
        <v>0.000000</v>
      </c>
      <c r="AA71" t="str">
        <v>182.287216</v>
      </c>
      <c r="AB71" t="str">
        <v>271.950958</v>
      </c>
      <c r="AC71" t="str">
        <v>0.329706</v>
      </c>
      <c r="AD71" t="str">
        <v>0.5</v>
      </c>
      <c r="AE71" t="str">
        <v>0.80</v>
      </c>
      <c r="AF71" t="str">
        <f>AC71*AD71*AE71*AQ71</f>
        <v>11.085226</v>
      </c>
      <c r="AG71" t="str">
        <v>1.000000</v>
      </c>
      <c r="AH71" t="str">
        <v>43.10</v>
      </c>
      <c r="AI71" t="str">
        <v>41.78</v>
      </c>
      <c r="AJ71" t="str">
        <v>24.59</v>
      </c>
      <c r="AK71" t="str">
        <v>23.52</v>
      </c>
      <c r="AL71" t="str">
        <f>(AK71-AJ71)*(AJ71*0+0)+AK71</f>
        <v>23.52</v>
      </c>
      <c r="AM71" t="str">
        <v>99.42</v>
      </c>
      <c r="AN71" t="str">
        <v>156.3</v>
      </c>
      <c r="AO71" t="str">
        <v>156.8</v>
      </c>
      <c r="AP71" t="str">
        <v>-0.3</v>
      </c>
      <c r="AQ71" t="str">
        <v>84</v>
      </c>
      <c r="AR71" t="str">
        <v>3.683</v>
      </c>
      <c r="AS71" t="str">
        <v>12:10:11</v>
      </c>
      <c r="AT71" t="str">
        <v>2025-04-01</v>
      </c>
      <c r="AU71" t="str">
        <v>-0.35</v>
      </c>
      <c r="AV71" t="str">
        <v>1</v>
      </c>
      <c r="AW71" t="str">
        <v>0.001</v>
      </c>
      <c r="AX71" t="str">
        <v>0.003</v>
      </c>
      <c r="AY71" t="str">
        <v>-0.008</v>
      </c>
      <c r="AZ71" t="str">
        <v>-0.057</v>
      </c>
      <c r="BA71" t="str">
        <v>-0.070</v>
      </c>
      <c r="BB71" t="str">
        <v>0.818</v>
      </c>
      <c r="BC71" t="str">
        <v>1</v>
      </c>
      <c r="BD71" t="str">
        <v>150</v>
      </c>
      <c r="BE71" t="str">
        <v>0.005</v>
      </c>
      <c r="BF71" t="str">
        <v>2.000000</v>
      </c>
      <c r="BG71" t="str">
        <v>0.165850</v>
      </c>
      <c r="BH71" t="str">
        <v>0.000000</v>
      </c>
      <c r="BI71" t="str">
        <v>0.029230</v>
      </c>
      <c r="BJ71" t="str">
        <v>0.000000</v>
      </c>
      <c r="BK71" t="str">
        <v>0.000000</v>
      </c>
      <c r="BL71" t="str">
        <v>-0.000068</v>
      </c>
      <c r="BM71" t="str">
        <v>standard</v>
      </c>
      <c r="BN71" t="str">
        <v>0</v>
      </c>
      <c r="BO71" t="str">
        <v>rectangular</v>
      </c>
      <c r="BP71" t="str">
        <v>7000</v>
      </c>
      <c r="BQ71" t="str">
        <v>500</v>
      </c>
      <c r="BR71" t="str">
        <v>-9999.000000</v>
      </c>
      <c r="BS71" t="str">
        <v>-9999.000000</v>
      </c>
      <c r="BT71" t="str">
        <v>55537</v>
      </c>
      <c r="BU71" t="str">
        <v>55537</v>
      </c>
      <c r="BV71" t="str">
        <v>55537</v>
      </c>
      <c r="BW71" t="str">
        <v>0.000000</v>
      </c>
      <c r="BX71" t="str">
        <v>-9999</v>
      </c>
      <c r="BY71" t="str">
        <v>0.000000</v>
      </c>
      <c r="BZ71" t="str">
        <v>0.000000</v>
      </c>
      <c r="CA71" t="str">
        <v>0.000000</v>
      </c>
      <c r="CB71" t="str">
        <v>0.000000</v>
      </c>
      <c r="CC71" t="str">
        <v>2.505234</v>
      </c>
      <c r="CD71" t="str">
        <v>2.461399</v>
      </c>
      <c r="CE71" t="str">
        <v>1.641380</v>
      </c>
      <c r="CF71" t="str">
        <v>0.930423</v>
      </c>
      <c r="CG71" t="str">
        <v>0.277271</v>
      </c>
      <c r="CH71" t="str">
        <v>-0.013059</v>
      </c>
      <c r="CI71" t="str">
        <v>0.398611</v>
      </c>
      <c r="CJ71" t="str">
        <v>0.186186</v>
      </c>
      <c r="CK71" t="str">
        <v>182.287216</v>
      </c>
      <c r="CL71" t="str">
        <v>0.000600</v>
      </c>
      <c r="CM71" t="str">
        <v>2.430518</v>
      </c>
      <c r="CN71" t="str">
        <v>-0.000037</v>
      </c>
      <c r="CO71" t="str">
        <v>1.000000</v>
      </c>
      <c r="CP71" t="str">
        <v>2.388568</v>
      </c>
      <c r="CQ71" t="str">
        <v>-0.000057</v>
      </c>
      <c r="CR71" t="str">
        <v>1.000000</v>
      </c>
      <c r="CS71" t="str">
        <v>0.600682</v>
      </c>
      <c r="CT71" t="str">
        <v>0.601076</v>
      </c>
      <c r="CU71" t="str">
        <v>0.107450</v>
      </c>
      <c r="CV71" t="str">
        <v>0.000000</v>
      </c>
      <c r="CW71" t="str">
        <v>PSF-00315_20250401121854_44b</v>
      </c>
      <c r="CX71" t="str">
        <v>PFA-00343</v>
      </c>
      <c r="CY71" t="str">
        <v>PSA-00355</v>
      </c>
      <c r="CZ71" t="str">
        <v>PSF-00315</v>
      </c>
      <c r="DA71" t="str">
        <v>RHS-00141</v>
      </c>
      <c r="DB71" t="str">
        <v>3.0.0</v>
      </c>
      <c r="DC71" t="str">
        <v>2025-04-01T16:08:21.423Z</v>
      </c>
    </row>
    <row r="72">
      <c r="A72" t="str">
        <v>69</v>
      </c>
      <c r="B72" t="str">
        <v>12:19:38</v>
      </c>
      <c r="C72" t="str">
        <v>2025-04-01</v>
      </c>
      <c r="D72" t="str">
        <v>Wicking CP IA</v>
      </c>
      <c r="E72" t="str">
        <v>M Plunkert</v>
      </c>
      <c r="F72" t="str">
        <v/>
      </c>
      <c r="G72" t="str">
        <v>008</v>
      </c>
      <c r="H72" t="str">
        <v>002</v>
      </c>
      <c r="I72" t="str">
        <v>water</v>
      </c>
      <c r="J72" t="str">
        <f>1/((1/L72)-(1/K72))</f>
        <v>0.200196</v>
      </c>
      <c r="K72" t="str">
        <f>BH72+(BI72*AN72)+(BJ72*AN72*POWER(V72,2))+(BK72*AN72*V72)+(BL72*POWER(AN72,2))</f>
        <v>2.918033</v>
      </c>
      <c r="L72" t="str">
        <f>((M72/1000)*(1000-((T72+S72)/2)))/(T72-S72)</f>
        <v>0.187343</v>
      </c>
      <c r="M72" t="str">
        <f>(AN72*(S72-R72))/(100*U72*(1000-S72))*1000</f>
        <v>2.924305</v>
      </c>
      <c r="N72" t="str">
        <v>1.363271</v>
      </c>
      <c r="O72" t="str">
        <v>1.308486</v>
      </c>
      <c r="P72" t="str">
        <f>0.61365*EXP((17.502*AL72)/(240.97+AL72))</f>
        <v>2.881986</v>
      </c>
      <c r="Q72" t="str">
        <f>P72-N72</f>
        <v>1.518715</v>
      </c>
      <c r="R72" t="str">
        <v>13.161494</v>
      </c>
      <c r="S72" t="str">
        <v>13.712555</v>
      </c>
      <c r="T72" t="str">
        <f>(P72/AM72)*1000</f>
        <v>28.988646</v>
      </c>
      <c r="U72" t="str">
        <f>V72*BG72</f>
        <v>0.298530</v>
      </c>
      <c r="V72" t="str">
        <v>1.800000</v>
      </c>
      <c r="W72" t="str">
        <v>PSF-00315_20250401121938_5d8</v>
      </c>
      <c r="X72" t="str">
        <v>0.000000</v>
      </c>
      <c r="Y72" t="str">
        <v>0.000000</v>
      </c>
      <c r="Z72" t="str">
        <v>0.000000</v>
      </c>
      <c r="AA72" t="str">
        <v>123.867271</v>
      </c>
      <c r="AB72" t="str">
        <v>185.361023</v>
      </c>
      <c r="AC72" t="str">
        <v>0.331751</v>
      </c>
      <c r="AD72" t="str">
        <v>0.5</v>
      </c>
      <c r="AE72" t="str">
        <v>0.80</v>
      </c>
      <c r="AF72" t="str">
        <f>AC72*AD72*AE72*AQ72</f>
        <v>10.462361</v>
      </c>
      <c r="AG72" t="str">
        <v>1.000000</v>
      </c>
      <c r="AH72" t="str">
        <v>44.06</v>
      </c>
      <c r="AI72" t="str">
        <v>42.28</v>
      </c>
      <c r="AJ72" t="str">
        <v>24.55</v>
      </c>
      <c r="AK72" t="str">
        <v>23.36</v>
      </c>
      <c r="AL72" t="str">
        <f>(AK72-AJ72)*(AJ72*0+0)+AK72</f>
        <v>23.36</v>
      </c>
      <c r="AM72" t="str">
        <v>99.42</v>
      </c>
      <c r="AN72" t="str">
        <v>156.2</v>
      </c>
      <c r="AO72" t="str">
        <v>154.1</v>
      </c>
      <c r="AP72" t="str">
        <v>1.4</v>
      </c>
      <c r="AQ72" t="str">
        <v>79</v>
      </c>
      <c r="AR72" t="str">
        <v>3.681</v>
      </c>
      <c r="AS72" t="str">
        <v>12:10:11</v>
      </c>
      <c r="AT72" t="str">
        <v>2025-04-01</v>
      </c>
      <c r="AU72" t="str">
        <v>-0.35</v>
      </c>
      <c r="AV72" t="str">
        <v>1</v>
      </c>
      <c r="AW72" t="str">
        <v>-0.001</v>
      </c>
      <c r="AX72" t="str">
        <v>-0.002</v>
      </c>
      <c r="AY72" t="str">
        <v>-0.010</v>
      </c>
      <c r="AZ72" t="str">
        <v>-0.278</v>
      </c>
      <c r="BA72" t="str">
        <v>-0.314</v>
      </c>
      <c r="BB72" t="str">
        <v>-0.497</v>
      </c>
      <c r="BC72" t="str">
        <v>1</v>
      </c>
      <c r="BD72" t="str">
        <v>150</v>
      </c>
      <c r="BE72" t="str">
        <v>0.005</v>
      </c>
      <c r="BF72" t="str">
        <v>2.000000</v>
      </c>
      <c r="BG72" t="str">
        <v>0.165850</v>
      </c>
      <c r="BH72" t="str">
        <v>0.000000</v>
      </c>
      <c r="BI72" t="str">
        <v>0.029230</v>
      </c>
      <c r="BJ72" t="str">
        <v>0.000000</v>
      </c>
      <c r="BK72" t="str">
        <v>0.000000</v>
      </c>
      <c r="BL72" t="str">
        <v>-0.000068</v>
      </c>
      <c r="BM72" t="str">
        <v>standard</v>
      </c>
      <c r="BN72" t="str">
        <v>0</v>
      </c>
      <c r="BO72" t="str">
        <v>rectangular</v>
      </c>
      <c r="BP72" t="str">
        <v>7000</v>
      </c>
      <c r="BQ72" t="str">
        <v>500</v>
      </c>
      <c r="BR72" t="str">
        <v>-9999.000000</v>
      </c>
      <c r="BS72" t="str">
        <v>-9999.000000</v>
      </c>
      <c r="BT72" t="str">
        <v>55537</v>
      </c>
      <c r="BU72" t="str">
        <v>55537</v>
      </c>
      <c r="BV72" t="str">
        <v>55537</v>
      </c>
      <c r="BW72" t="str">
        <v>0.000000</v>
      </c>
      <c r="BX72" t="str">
        <v>-9999</v>
      </c>
      <c r="BY72" t="str">
        <v>0.000000</v>
      </c>
      <c r="BZ72" t="str">
        <v>0.000000</v>
      </c>
      <c r="CA72" t="str">
        <v>0.000000</v>
      </c>
      <c r="CB72" t="str">
        <v>0.000000</v>
      </c>
      <c r="CC72" t="str">
        <v>2.506014</v>
      </c>
      <c r="CD72" t="str">
        <v>2.462801</v>
      </c>
      <c r="CE72" t="str">
        <v>1.640757</v>
      </c>
      <c r="CF72" t="str">
        <v>0.923461</v>
      </c>
      <c r="CG72" t="str">
        <v>0.277724</v>
      </c>
      <c r="CH72" t="str">
        <v>-0.014456</v>
      </c>
      <c r="CI72" t="str">
        <v>0.400728</v>
      </c>
      <c r="CJ72" t="str">
        <v>0.181304</v>
      </c>
      <c r="CK72" t="str">
        <v>123.867271</v>
      </c>
      <c r="CL72" t="str">
        <v>0.000603</v>
      </c>
      <c r="CM72" t="str">
        <v>2.430518</v>
      </c>
      <c r="CN72" t="str">
        <v>-0.000037</v>
      </c>
      <c r="CO72" t="str">
        <v>1.000000</v>
      </c>
      <c r="CP72" t="str">
        <v>2.388568</v>
      </c>
      <c r="CQ72" t="str">
        <v>-0.000057</v>
      </c>
      <c r="CR72" t="str">
        <v>1.000000</v>
      </c>
      <c r="CS72" t="str">
        <v>0.600682</v>
      </c>
      <c r="CT72" t="str">
        <v>0.601076</v>
      </c>
      <c r="CU72" t="str">
        <v>0.107450</v>
      </c>
      <c r="CV72" t="str">
        <v>0.000000</v>
      </c>
      <c r="CW72" t="str">
        <v>PSF-00315_20250401121938_5d8</v>
      </c>
      <c r="CX72" t="str">
        <v>PFA-00343</v>
      </c>
      <c r="CY72" t="str">
        <v>PSA-00355</v>
      </c>
      <c r="CZ72" t="str">
        <v>PSF-00315</v>
      </c>
      <c r="DA72" t="str">
        <v>RHS-00141</v>
      </c>
      <c r="DB72" t="str">
        <v>3.0.0</v>
      </c>
      <c r="DC72" t="str">
        <v>2025-04-01T16:08:21.423Z</v>
      </c>
    </row>
    <row r="73">
      <c r="A73" t="str">
        <v>70</v>
      </c>
      <c r="B73" t="str">
        <v>12:20:52</v>
      </c>
      <c r="C73" t="str">
        <v>2025-04-01</v>
      </c>
      <c r="D73" t="str">
        <v>Wicking CP IA</v>
      </c>
      <c r="E73" t="str">
        <v>M Plunkert</v>
      </c>
      <c r="F73" t="str">
        <v>Leaf Damage</v>
      </c>
      <c r="G73" t="str">
        <v>008</v>
      </c>
      <c r="H73" t="str">
        <v>002</v>
      </c>
      <c r="I73" t="str">
        <v>water</v>
      </c>
      <c r="J73" t="str">
        <f>1/((1/L73)-(1/K73))</f>
        <v>0.320682</v>
      </c>
      <c r="K73" t="str">
        <f>BH73+(BI73*AN73)+(BJ73*AN73*POWER(V73,2))+(BK73*AN73*V73)+(BL73*POWER(AN73,2))</f>
        <v>2.917624</v>
      </c>
      <c r="L73" t="str">
        <f>((M73/1000)*(1000-((T73+S73)/2)))/(T73-S73)</f>
        <v>0.288925</v>
      </c>
      <c r="M73" t="str">
        <f>(AN73*(S73-R73))/(100*U73*(1000-S73))*1000</f>
        <v>4.403709</v>
      </c>
      <c r="N73" t="str">
        <v>1.376250</v>
      </c>
      <c r="O73" t="str">
        <v>1.293732</v>
      </c>
      <c r="P73" t="str">
        <f>0.61365*EXP((17.502*AL73)/(240.97+AL73))</f>
        <v>2.859284</v>
      </c>
      <c r="Q73" t="str">
        <f>P73-N73</f>
        <v>1.483035</v>
      </c>
      <c r="R73" t="str">
        <v>13.012922</v>
      </c>
      <c r="S73" t="str">
        <v>13.842922</v>
      </c>
      <c r="T73" t="str">
        <f>(P73/AM73)*1000</f>
        <v>28.759937</v>
      </c>
      <c r="U73" t="str">
        <f>V73*BG73</f>
        <v>0.298530</v>
      </c>
      <c r="V73" t="str">
        <v>1.800000</v>
      </c>
      <c r="W73" t="str">
        <v>PSF-00315_20250401122052_11e</v>
      </c>
      <c r="X73" t="str">
        <v>0.000000</v>
      </c>
      <c r="Y73" t="str">
        <v>0.000000</v>
      </c>
      <c r="Z73" t="str">
        <v>0.000000</v>
      </c>
      <c r="AA73" t="str">
        <v>141.869537</v>
      </c>
      <c r="AB73" t="str">
        <v>246.559021</v>
      </c>
      <c r="AC73" t="str">
        <v>0.424602</v>
      </c>
      <c r="AD73" t="str">
        <v>0.5</v>
      </c>
      <c r="AE73" t="str">
        <v>0.80</v>
      </c>
      <c r="AF73" t="str">
        <f>AC73*AD73*AE73*AQ73</f>
        <v>12.524678</v>
      </c>
      <c r="AG73" t="str">
        <v>1.000000</v>
      </c>
      <c r="AH73" t="str">
        <v>44.56</v>
      </c>
      <c r="AI73" t="str">
        <v>41.89</v>
      </c>
      <c r="AJ73" t="str">
        <v>24.51</v>
      </c>
      <c r="AK73" t="str">
        <v>23.23</v>
      </c>
      <c r="AL73" t="str">
        <f>(AK73-AJ73)*(AJ73*0+0)+AK73</f>
        <v>23.23</v>
      </c>
      <c r="AM73" t="str">
        <v>99.42</v>
      </c>
      <c r="AN73" t="str">
        <v>156.2</v>
      </c>
      <c r="AO73" t="str">
        <v>153.1</v>
      </c>
      <c r="AP73" t="str">
        <v>2.0</v>
      </c>
      <c r="AQ73" t="str">
        <v>74</v>
      </c>
      <c r="AR73" t="str">
        <v>3.679</v>
      </c>
      <c r="AS73" t="str">
        <v>12:10:11</v>
      </c>
      <c r="AT73" t="str">
        <v>2025-04-01</v>
      </c>
      <c r="AU73" t="str">
        <v>-0.35</v>
      </c>
      <c r="AV73" t="str">
        <v>1</v>
      </c>
      <c r="AW73" t="str">
        <v>0.000</v>
      </c>
      <c r="AX73" t="str">
        <v>-0.001</v>
      </c>
      <c r="AY73" t="str">
        <v>-0.011</v>
      </c>
      <c r="AZ73" t="str">
        <v>-0.013</v>
      </c>
      <c r="BA73" t="str">
        <v>-0.066</v>
      </c>
      <c r="BB73" t="str">
        <v>-0.042</v>
      </c>
      <c r="BC73" t="str">
        <v>1</v>
      </c>
      <c r="BD73" t="str">
        <v>150</v>
      </c>
      <c r="BE73" t="str">
        <v>0.005</v>
      </c>
      <c r="BF73" t="str">
        <v>2.000000</v>
      </c>
      <c r="BG73" t="str">
        <v>0.165850</v>
      </c>
      <c r="BH73" t="str">
        <v>0.000000</v>
      </c>
      <c r="BI73" t="str">
        <v>0.029230</v>
      </c>
      <c r="BJ73" t="str">
        <v>0.000000</v>
      </c>
      <c r="BK73" t="str">
        <v>0.000000</v>
      </c>
      <c r="BL73" t="str">
        <v>-0.000068</v>
      </c>
      <c r="BM73" t="str">
        <v>standard</v>
      </c>
      <c r="BN73" t="str">
        <v>0</v>
      </c>
      <c r="BO73" t="str">
        <v>rectangular</v>
      </c>
      <c r="BP73" t="str">
        <v>7000</v>
      </c>
      <c r="BQ73" t="str">
        <v>500</v>
      </c>
      <c r="BR73" t="str">
        <v>-9999.000000</v>
      </c>
      <c r="BS73" t="str">
        <v>-9999.000000</v>
      </c>
      <c r="BT73" t="str">
        <v>55537</v>
      </c>
      <c r="BU73" t="str">
        <v>55537</v>
      </c>
      <c r="BV73" t="str">
        <v>55537</v>
      </c>
      <c r="BW73" t="str">
        <v>0.000000</v>
      </c>
      <c r="BX73" t="str">
        <v>-9999</v>
      </c>
      <c r="BY73" t="str">
        <v>0.000000</v>
      </c>
      <c r="BZ73" t="str">
        <v>0.000000</v>
      </c>
      <c r="CA73" t="str">
        <v>0.000000</v>
      </c>
      <c r="CB73" t="str">
        <v>0.000000</v>
      </c>
      <c r="CC73" t="str">
        <v>2.505419</v>
      </c>
      <c r="CD73" t="str">
        <v>2.463549</v>
      </c>
      <c r="CE73" t="str">
        <v>1.640328</v>
      </c>
      <c r="CF73" t="str">
        <v>0.921126</v>
      </c>
      <c r="CG73" t="str">
        <v>0.278095</v>
      </c>
      <c r="CH73" t="str">
        <v>-0.015586</v>
      </c>
      <c r="CI73" t="str">
        <v>0.404579</v>
      </c>
      <c r="CJ73" t="str">
        <v>0.176528</v>
      </c>
      <c r="CK73" t="str">
        <v>141.869537</v>
      </c>
      <c r="CL73" t="str">
        <v>0.000591</v>
      </c>
      <c r="CM73" t="str">
        <v>2.430518</v>
      </c>
      <c r="CN73" t="str">
        <v>-0.000037</v>
      </c>
      <c r="CO73" t="str">
        <v>1.000000</v>
      </c>
      <c r="CP73" t="str">
        <v>2.388568</v>
      </c>
      <c r="CQ73" t="str">
        <v>-0.000057</v>
      </c>
      <c r="CR73" t="str">
        <v>1.000000</v>
      </c>
      <c r="CS73" t="str">
        <v>0.600682</v>
      </c>
      <c r="CT73" t="str">
        <v>0.601076</v>
      </c>
      <c r="CU73" t="str">
        <v>0.107450</v>
      </c>
      <c r="CV73" t="str">
        <v>0.000000</v>
      </c>
      <c r="CW73" t="str">
        <v>PSF-00315_20250401122052_11e</v>
      </c>
      <c r="CX73" t="str">
        <v>PFA-00343</v>
      </c>
      <c r="CY73" t="str">
        <v>PSA-00355</v>
      </c>
      <c r="CZ73" t="str">
        <v>PSF-00315</v>
      </c>
      <c r="DA73" t="str">
        <v>RHS-00141</v>
      </c>
      <c r="DB73" t="str">
        <v>3.0.0</v>
      </c>
      <c r="DC73" t="str">
        <v>2025-04-01T16:08:21.423Z</v>
      </c>
    </row>
    <row r="74">
      <c r="A74" t="str">
        <v>71</v>
      </c>
      <c r="B74" t="str">
        <v>12:24:17</v>
      </c>
      <c r="C74" t="str">
        <v>2025-04-01</v>
      </c>
      <c r="D74" t="str">
        <v>Wicking CP IA</v>
      </c>
      <c r="E74" t="str">
        <v>M Plunkert</v>
      </c>
      <c r="F74" t="str">
        <v/>
      </c>
      <c r="G74" t="str">
        <v>009</v>
      </c>
      <c r="H74" t="str">
        <v>006</v>
      </c>
      <c r="I74" t="str">
        <v>salt</v>
      </c>
      <c r="J74" t="str">
        <f>1/((1/L74)-(1/K74))</f>
        <v>0.132524</v>
      </c>
      <c r="K74" t="str">
        <f>BH74+(BI74*AN74)+(BJ74*AN74*POWER(V74,2))+(BK74*AN74*V74)+(BL74*POWER(AN74,2))</f>
        <v>2.918515</v>
      </c>
      <c r="L74" t="str">
        <f>((M74/1000)*(1000-((T74+S74)/2)))/(T74-S74)</f>
        <v>0.126767</v>
      </c>
      <c r="M74" t="str">
        <f>(AN74*(S74-R74))/(100*U74*(1000-S74))*1000</f>
        <v>2.403732</v>
      </c>
      <c r="N74" t="str">
        <v>1.188602</v>
      </c>
      <c r="O74" t="str">
        <v>1.143513</v>
      </c>
      <c r="P74" t="str">
        <f>0.61365*EXP((17.502*AL74)/(240.97+AL74))</f>
        <v>3.033440</v>
      </c>
      <c r="Q74" t="str">
        <f>P74-N74</f>
        <v>1.844838</v>
      </c>
      <c r="R74" t="str">
        <v>11.503753</v>
      </c>
      <c r="S74" t="str">
        <v>11.957349</v>
      </c>
      <c r="T74" t="str">
        <f>(P74/AM74)*1000</f>
        <v>30.516430</v>
      </c>
      <c r="U74" t="str">
        <f>V74*BG74</f>
        <v>0.298530</v>
      </c>
      <c r="V74" t="str">
        <v>1.800000</v>
      </c>
      <c r="W74" t="str">
        <v>PSF-00315_20250401122417_094</v>
      </c>
      <c r="X74" t="str">
        <v>0.000000</v>
      </c>
      <c r="Y74" t="str">
        <v>0.000000</v>
      </c>
      <c r="Z74" t="str">
        <v>0.000000</v>
      </c>
      <c r="AA74" t="str">
        <v>116.978287</v>
      </c>
      <c r="AB74" t="str">
        <v>214.161163</v>
      </c>
      <c r="AC74" t="str">
        <v>0.453784</v>
      </c>
      <c r="AD74" t="str">
        <v>0.5</v>
      </c>
      <c r="AE74" t="str">
        <v>0.80</v>
      </c>
      <c r="AF74" t="str">
        <f>AC74*AD74*AE74*AQ74</f>
        <v>2.079091</v>
      </c>
      <c r="AG74" t="str">
        <v>1.000000</v>
      </c>
      <c r="AH74" t="str">
        <v>38.27</v>
      </c>
      <c r="AI74" t="str">
        <v>36.82</v>
      </c>
      <c r="AJ74" t="str">
        <v>24.60</v>
      </c>
      <c r="AK74" t="str">
        <v>24.21</v>
      </c>
      <c r="AL74" t="str">
        <f>(AK74-AJ74)*(AJ74*0+0)+AK74</f>
        <v>24.21</v>
      </c>
      <c r="AM74" t="str">
        <v>99.40</v>
      </c>
      <c r="AN74" t="str">
        <v>156.3</v>
      </c>
      <c r="AO74" t="str">
        <v>138.8</v>
      </c>
      <c r="AP74" t="str">
        <v>11.2</v>
      </c>
      <c r="AQ74" t="str">
        <v>11</v>
      </c>
      <c r="AR74" t="str">
        <v>3.673</v>
      </c>
      <c r="AS74" t="str">
        <v>12:21:46</v>
      </c>
      <c r="AT74" t="str">
        <v>2025-04-01</v>
      </c>
      <c r="AU74" t="str">
        <v>-0.29</v>
      </c>
      <c r="AV74" t="str">
        <v>1</v>
      </c>
      <c r="AW74" t="str">
        <v>-0.005</v>
      </c>
      <c r="AX74" t="str">
        <v>0.003</v>
      </c>
      <c r="AY74" t="str">
        <v>0.000</v>
      </c>
      <c r="AZ74" t="str">
        <v>-0.088</v>
      </c>
      <c r="BA74" t="str">
        <v>-0.010</v>
      </c>
      <c r="BB74" t="str">
        <v>0.207</v>
      </c>
      <c r="BC74" t="str">
        <v>1</v>
      </c>
      <c r="BD74" t="str">
        <v>150</v>
      </c>
      <c r="BE74" t="str">
        <v>0.005</v>
      </c>
      <c r="BF74" t="str">
        <v>2.000000</v>
      </c>
      <c r="BG74" t="str">
        <v>0.165850</v>
      </c>
      <c r="BH74" t="str">
        <v>0.000000</v>
      </c>
      <c r="BI74" t="str">
        <v>0.029230</v>
      </c>
      <c r="BJ74" t="str">
        <v>0.000000</v>
      </c>
      <c r="BK74" t="str">
        <v>0.000000</v>
      </c>
      <c r="BL74" t="str">
        <v>-0.000068</v>
      </c>
      <c r="BM74" t="str">
        <v>standard</v>
      </c>
      <c r="BN74" t="str">
        <v>0</v>
      </c>
      <c r="BO74" t="str">
        <v>rectangular</v>
      </c>
      <c r="BP74" t="str">
        <v>7000</v>
      </c>
      <c r="BQ74" t="str">
        <v>500</v>
      </c>
      <c r="BR74" t="str">
        <v>-9999.000000</v>
      </c>
      <c r="BS74" t="str">
        <v>-9999.000000</v>
      </c>
      <c r="BT74" t="str">
        <v>55537</v>
      </c>
      <c r="BU74" t="str">
        <v>55537</v>
      </c>
      <c r="BV74" t="str">
        <v>55537</v>
      </c>
      <c r="BW74" t="str">
        <v>0.000000</v>
      </c>
      <c r="BX74" t="str">
        <v>-9999</v>
      </c>
      <c r="BY74" t="str">
        <v>0.000000</v>
      </c>
      <c r="BZ74" t="str">
        <v>0.000000</v>
      </c>
      <c r="CA74" t="str">
        <v>0.000000</v>
      </c>
      <c r="CB74" t="str">
        <v>0.000000</v>
      </c>
      <c r="CC74" t="str">
        <v>2.497527</v>
      </c>
      <c r="CD74" t="str">
        <v>2.454203</v>
      </c>
      <c r="CE74" t="str">
        <v>1.641262</v>
      </c>
      <c r="CF74" t="str">
        <v>0.885780</v>
      </c>
      <c r="CG74" t="str">
        <v>0.277060</v>
      </c>
      <c r="CH74" t="str">
        <v>-0.005155</v>
      </c>
      <c r="CI74" t="str">
        <v>0.415184</v>
      </c>
      <c r="CJ74" t="str">
        <v>0.118180</v>
      </c>
      <c r="CK74" t="str">
        <v>116.978287</v>
      </c>
      <c r="CL74" t="str">
        <v>0.000600</v>
      </c>
      <c r="CM74" t="str">
        <v>2.430518</v>
      </c>
      <c r="CN74" t="str">
        <v>-0.000037</v>
      </c>
      <c r="CO74" t="str">
        <v>1.000000</v>
      </c>
      <c r="CP74" t="str">
        <v>2.388568</v>
      </c>
      <c r="CQ74" t="str">
        <v>-0.000057</v>
      </c>
      <c r="CR74" t="str">
        <v>1.000000</v>
      </c>
      <c r="CS74" t="str">
        <v>0.600682</v>
      </c>
      <c r="CT74" t="str">
        <v>0.601076</v>
      </c>
      <c r="CU74" t="str">
        <v>0.107450</v>
      </c>
      <c r="CV74" t="str">
        <v>0.000000</v>
      </c>
      <c r="CW74" t="str">
        <v>PSF-00315_20250401122417_094</v>
      </c>
      <c r="CX74" t="str">
        <v>PFA-00343</v>
      </c>
      <c r="CY74" t="str">
        <v>PSA-00355</v>
      </c>
      <c r="CZ74" t="str">
        <v>PSF-00315</v>
      </c>
      <c r="DA74" t="str">
        <v>RHS-00141</v>
      </c>
      <c r="DB74" t="str">
        <v>3.0.0</v>
      </c>
      <c r="DC74" t="str">
        <v>2025-04-01T16:08:21.423Z</v>
      </c>
    </row>
    <row r="75">
      <c r="A75" t="str">
        <v>72</v>
      </c>
      <c r="B75" t="str">
        <v>12:26:15</v>
      </c>
      <c r="C75" t="str">
        <v>2025-04-01</v>
      </c>
      <c r="D75" t="str">
        <v>Wicking CP IA</v>
      </c>
      <c r="E75" t="str">
        <v>M Plunkert</v>
      </c>
      <c r="F75" t="str">
        <v/>
      </c>
      <c r="G75" t="str">
        <v>009</v>
      </c>
      <c r="H75" t="str">
        <v>006</v>
      </c>
      <c r="I75" t="str">
        <v>salt</v>
      </c>
      <c r="J75" t="str">
        <f>1/((1/L75)-(1/K75))</f>
        <v>0.570286</v>
      </c>
      <c r="K75" t="str">
        <f>BH75+(BI75*AN75)+(BJ75*AN75*POWER(V75,2))+(BK75*AN75*V75)+(BL75*POWER(AN75,2))</f>
        <v>2.917256</v>
      </c>
      <c r="L75" t="str">
        <f>((M75/1000)*(1000-((T75+S75)/2)))/(T75-S75)</f>
        <v>0.477032</v>
      </c>
      <c r="M75" t="str">
        <f>(AN75*(S75-R75))/(100*U75*(1000-S75))*1000</f>
        <v>6.392814</v>
      </c>
      <c r="N75" t="str">
        <v>1.412887</v>
      </c>
      <c r="O75" t="str">
        <v>1.293111</v>
      </c>
      <c r="P75" t="str">
        <f>0.61365*EXP((17.502*AL75)/(240.97+AL75))</f>
        <v>2.717506</v>
      </c>
      <c r="Q75" t="str">
        <f>P75-N75</f>
        <v>1.304619</v>
      </c>
      <c r="R75" t="str">
        <v>13.007068</v>
      </c>
      <c r="S75" t="str">
        <v>14.211868</v>
      </c>
      <c r="T75" t="str">
        <f>(P75/AM75)*1000</f>
        <v>27.334694</v>
      </c>
      <c r="U75" t="str">
        <f>V75*BG75</f>
        <v>0.298530</v>
      </c>
      <c r="V75" t="str">
        <v>1.800000</v>
      </c>
      <c r="W75" t="str">
        <v>PSF-00315_20250401122615_4a8</v>
      </c>
      <c r="X75" t="str">
        <v>0.000000</v>
      </c>
      <c r="Y75" t="str">
        <v>0.000000</v>
      </c>
      <c r="Z75" t="str">
        <v>0.000000</v>
      </c>
      <c r="AA75" t="str">
        <v>135.925049</v>
      </c>
      <c r="AB75" t="str">
        <v>216.151718</v>
      </c>
      <c r="AC75" t="str">
        <v>0.371159</v>
      </c>
      <c r="AD75" t="str">
        <v>0.5</v>
      </c>
      <c r="AE75" t="str">
        <v>0.80</v>
      </c>
      <c r="AF75" t="str">
        <f>AC75*AD75*AE75*AQ75</f>
        <v>7.139596</v>
      </c>
      <c r="AG75" t="str">
        <v>1.000000</v>
      </c>
      <c r="AH75" t="str">
        <v>45.11</v>
      </c>
      <c r="AI75" t="str">
        <v>41.29</v>
      </c>
      <c r="AJ75" t="str">
        <v>24.75</v>
      </c>
      <c r="AK75" t="str">
        <v>22.39</v>
      </c>
      <c r="AL75" t="str">
        <f>(AK75-AJ75)*(AJ75*0+0)+AK75</f>
        <v>22.39</v>
      </c>
      <c r="AM75" t="str">
        <v>99.42</v>
      </c>
      <c r="AN75" t="str">
        <v>156.2</v>
      </c>
      <c r="AO75" t="str">
        <v>157.1</v>
      </c>
      <c r="AP75" t="str">
        <v>-0.6</v>
      </c>
      <c r="AQ75" t="str">
        <v>48</v>
      </c>
      <c r="AR75" t="str">
        <v>3.670</v>
      </c>
      <c r="AS75" t="str">
        <v>12:21:46</v>
      </c>
      <c r="AT75" t="str">
        <v>2025-04-01</v>
      </c>
      <c r="AU75" t="str">
        <v>-0.29</v>
      </c>
      <c r="AV75" t="str">
        <v>1</v>
      </c>
      <c r="AW75" t="str">
        <v>-0.006</v>
      </c>
      <c r="AX75" t="str">
        <v>-0.002</v>
      </c>
      <c r="AY75" t="str">
        <v>0.034</v>
      </c>
      <c r="AZ75" t="str">
        <v>0.090</v>
      </c>
      <c r="BA75" t="str">
        <v>0.025</v>
      </c>
      <c r="BB75" t="str">
        <v>-0.073</v>
      </c>
      <c r="BC75" t="str">
        <v>1</v>
      </c>
      <c r="BD75" t="str">
        <v>150</v>
      </c>
      <c r="BE75" t="str">
        <v>0.005</v>
      </c>
      <c r="BF75" t="str">
        <v>2.000000</v>
      </c>
      <c r="BG75" t="str">
        <v>0.165850</v>
      </c>
      <c r="BH75" t="str">
        <v>0.000000</v>
      </c>
      <c r="BI75" t="str">
        <v>0.029230</v>
      </c>
      <c r="BJ75" t="str">
        <v>0.000000</v>
      </c>
      <c r="BK75" t="str">
        <v>0.000000</v>
      </c>
      <c r="BL75" t="str">
        <v>-0.000068</v>
      </c>
      <c r="BM75" t="str">
        <v>standard</v>
      </c>
      <c r="BN75" t="str">
        <v>0</v>
      </c>
      <c r="BO75" t="str">
        <v>rectangular</v>
      </c>
      <c r="BP75" t="str">
        <v>7000</v>
      </c>
      <c r="BQ75" t="str">
        <v>500</v>
      </c>
      <c r="BR75" t="str">
        <v>-9999.000000</v>
      </c>
      <c r="BS75" t="str">
        <v>-9999.000000</v>
      </c>
      <c r="BT75" t="str">
        <v>55537</v>
      </c>
      <c r="BU75" t="str">
        <v>55537</v>
      </c>
      <c r="BV75" t="str">
        <v>55537</v>
      </c>
      <c r="BW75" t="str">
        <v>0.000000</v>
      </c>
      <c r="BX75" t="str">
        <v>-9999</v>
      </c>
      <c r="BY75" t="str">
        <v>0.000000</v>
      </c>
      <c r="BZ75" t="str">
        <v>0.000000</v>
      </c>
      <c r="CA75" t="str">
        <v>0.000000</v>
      </c>
      <c r="CB75" t="str">
        <v>0.000000</v>
      </c>
      <c r="CC75" t="str">
        <v>2.504436</v>
      </c>
      <c r="CD75" t="str">
        <v>2.464205</v>
      </c>
      <c r="CE75" t="str">
        <v>1.639943</v>
      </c>
      <c r="CF75" t="str">
        <v>0.931028</v>
      </c>
      <c r="CG75" t="str">
        <v>0.275509</v>
      </c>
      <c r="CH75" t="str">
        <v>-0.028167</v>
      </c>
      <c r="CI75" t="str">
        <v>0.421197</v>
      </c>
      <c r="CJ75" t="str">
        <v>0.152498</v>
      </c>
      <c r="CK75" t="str">
        <v>135.925049</v>
      </c>
      <c r="CL75" t="str">
        <v>0.000598</v>
      </c>
      <c r="CM75" t="str">
        <v>2.430518</v>
      </c>
      <c r="CN75" t="str">
        <v>-0.000037</v>
      </c>
      <c r="CO75" t="str">
        <v>1.000000</v>
      </c>
      <c r="CP75" t="str">
        <v>2.388568</v>
      </c>
      <c r="CQ75" t="str">
        <v>-0.000057</v>
      </c>
      <c r="CR75" t="str">
        <v>1.000000</v>
      </c>
      <c r="CS75" t="str">
        <v>0.600682</v>
      </c>
      <c r="CT75" t="str">
        <v>0.601076</v>
      </c>
      <c r="CU75" t="str">
        <v>0.107450</v>
      </c>
      <c r="CV75" t="str">
        <v>0.000000</v>
      </c>
      <c r="CW75" t="str">
        <v>PSF-00315_20250401122615_4a8</v>
      </c>
      <c r="CX75" t="str">
        <v>PFA-00343</v>
      </c>
      <c r="CY75" t="str">
        <v>PSA-00355</v>
      </c>
      <c r="CZ75" t="str">
        <v>PSF-00315</v>
      </c>
      <c r="DA75" t="str">
        <v>RHS-00141</v>
      </c>
      <c r="DB75" t="str">
        <v>3.0.0</v>
      </c>
      <c r="DC75" t="str">
        <v>2025-04-01T16:08:21.423Z</v>
      </c>
    </row>
    <row r="76">
      <c r="A76" t="str">
        <v>73</v>
      </c>
      <c r="B76" t="str">
        <v>12:27:28</v>
      </c>
      <c r="C76" t="str">
        <v>2025-04-01</v>
      </c>
      <c r="D76" t="str">
        <v>Wicking CP IA</v>
      </c>
      <c r="E76" t="str">
        <v>M Plunkert</v>
      </c>
      <c r="F76" t="str">
        <v/>
      </c>
      <c r="G76" t="str">
        <v>009</v>
      </c>
      <c r="H76" t="str">
        <v>005</v>
      </c>
      <c r="I76" t="str">
        <v>salt</v>
      </c>
      <c r="J76" t="str">
        <f>1/((1/L76)-(1/K76))</f>
        <v>0.307427</v>
      </c>
      <c r="K76" t="str">
        <f>BH76+(BI76*AN76)+(BJ76*AN76*POWER(V76,2))+(BK76*AN76*V76)+(BL76*POWER(AN76,2))</f>
        <v>2.916576</v>
      </c>
      <c r="L76" t="str">
        <f>((M76/1000)*(1000-((T76+S76)/2)))/(T76-S76)</f>
        <v>0.278112</v>
      </c>
      <c r="M76" t="str">
        <f>(AN76*(S76-R76))/(100*U76*(1000-S76))*1000</f>
        <v>3.777821</v>
      </c>
      <c r="N76" t="str">
        <v>1.410040</v>
      </c>
      <c r="O76" t="str">
        <v>1.339217</v>
      </c>
      <c r="P76" t="str">
        <f>0.61365*EXP((17.502*AL76)/(240.97+AL76))</f>
        <v>2.732364</v>
      </c>
      <c r="Q76" t="str">
        <f>P76-N76</f>
        <v>1.322325</v>
      </c>
      <c r="R76" t="str">
        <v>13.470743</v>
      </c>
      <c r="S76" t="str">
        <v>14.183119</v>
      </c>
      <c r="T76" t="str">
        <f>(P76/AM76)*1000</f>
        <v>27.483946</v>
      </c>
      <c r="U76" t="str">
        <f>V76*BG76</f>
        <v>0.298530</v>
      </c>
      <c r="V76" t="str">
        <v>1.800000</v>
      </c>
      <c r="W76" t="str">
        <v>PSF-00315_20250401122728_d67</v>
      </c>
      <c r="X76" t="str">
        <v>0.000000</v>
      </c>
      <c r="Y76" t="str">
        <v>0.000000</v>
      </c>
      <c r="Z76" t="str">
        <v>0.000000</v>
      </c>
      <c r="AA76" t="str">
        <v>70.612549</v>
      </c>
      <c r="AB76" t="str">
        <v>225.860245</v>
      </c>
      <c r="AC76" t="str">
        <v>0.687362</v>
      </c>
      <c r="AD76" t="str">
        <v>0.5</v>
      </c>
      <c r="AE76" t="str">
        <v>0.80</v>
      </c>
      <c r="AF76" t="str">
        <f>AC76*AD76*AE76*AQ76</f>
        <v>21.803759</v>
      </c>
      <c r="AG76" t="str">
        <v>1.000000</v>
      </c>
      <c r="AH76" t="str">
        <v>45.20</v>
      </c>
      <c r="AI76" t="str">
        <v>42.93</v>
      </c>
      <c r="AJ76" t="str">
        <v>24.68</v>
      </c>
      <c r="AK76" t="str">
        <v>22.48</v>
      </c>
      <c r="AL76" t="str">
        <f>(AK76-AJ76)*(AJ76*0+0)+AK76</f>
        <v>22.48</v>
      </c>
      <c r="AM76" t="str">
        <v>99.42</v>
      </c>
      <c r="AN76" t="str">
        <v>156.1</v>
      </c>
      <c r="AO76" t="str">
        <v>156.6</v>
      </c>
      <c r="AP76" t="str">
        <v>-0.4</v>
      </c>
      <c r="AQ76" t="str">
        <v>79</v>
      </c>
      <c r="AR76" t="str">
        <v>3.669</v>
      </c>
      <c r="AS76" t="str">
        <v>12:21:46</v>
      </c>
      <c r="AT76" t="str">
        <v>2025-04-01</v>
      </c>
      <c r="AU76" t="str">
        <v>-0.29</v>
      </c>
      <c r="AV76" t="str">
        <v>1</v>
      </c>
      <c r="AW76" t="str">
        <v>-0.003</v>
      </c>
      <c r="AX76" t="str">
        <v>0.001</v>
      </c>
      <c r="AY76" t="str">
        <v>-0.019</v>
      </c>
      <c r="AZ76" t="str">
        <v>0.109</v>
      </c>
      <c r="BA76" t="str">
        <v>0.155</v>
      </c>
      <c r="BB76" t="str">
        <v>0.156</v>
      </c>
      <c r="BC76" t="str">
        <v>1</v>
      </c>
      <c r="BD76" t="str">
        <v>150</v>
      </c>
      <c r="BE76" t="str">
        <v>0.005</v>
      </c>
      <c r="BF76" t="str">
        <v>2.000000</v>
      </c>
      <c r="BG76" t="str">
        <v>0.165850</v>
      </c>
      <c r="BH76" t="str">
        <v>0.000000</v>
      </c>
      <c r="BI76" t="str">
        <v>0.029230</v>
      </c>
      <c r="BJ76" t="str">
        <v>0.000000</v>
      </c>
      <c r="BK76" t="str">
        <v>0.000000</v>
      </c>
      <c r="BL76" t="str">
        <v>-0.000068</v>
      </c>
      <c r="BM76" t="str">
        <v>standard</v>
      </c>
      <c r="BN76" t="str">
        <v>0</v>
      </c>
      <c r="BO76" t="str">
        <v>rectangular</v>
      </c>
      <c r="BP76" t="str">
        <v>7000</v>
      </c>
      <c r="BQ76" t="str">
        <v>500</v>
      </c>
      <c r="BR76" t="str">
        <v>-9999.000000</v>
      </c>
      <c r="BS76" t="str">
        <v>-9999.000000</v>
      </c>
      <c r="BT76" t="str">
        <v>55537</v>
      </c>
      <c r="BU76" t="str">
        <v>55537</v>
      </c>
      <c r="BV76" t="str">
        <v>55537</v>
      </c>
      <c r="BW76" t="str">
        <v>0.000000</v>
      </c>
      <c r="BX76" t="str">
        <v>-9999</v>
      </c>
      <c r="BY76" t="str">
        <v>0.000000</v>
      </c>
      <c r="BZ76" t="str">
        <v>0.000000</v>
      </c>
      <c r="CA76" t="str">
        <v>0.000000</v>
      </c>
      <c r="CB76" t="str">
        <v>0.000000</v>
      </c>
      <c r="CC76" t="str">
        <v>2.506976</v>
      </c>
      <c r="CD76" t="str">
        <v>2.464353</v>
      </c>
      <c r="CE76" t="str">
        <v>1.639232</v>
      </c>
      <c r="CF76" t="str">
        <v>0.929925</v>
      </c>
      <c r="CG76" t="str">
        <v>0.276249</v>
      </c>
      <c r="CH76" t="str">
        <v>-0.026320</v>
      </c>
      <c r="CI76" t="str">
        <v>0.424412</v>
      </c>
      <c r="CJ76" t="str">
        <v>0.181735</v>
      </c>
      <c r="CK76" t="str">
        <v>70.612549</v>
      </c>
      <c r="CL76" t="str">
        <v>0.000600</v>
      </c>
      <c r="CM76" t="str">
        <v>2.430518</v>
      </c>
      <c r="CN76" t="str">
        <v>-0.000037</v>
      </c>
      <c r="CO76" t="str">
        <v>1.000000</v>
      </c>
      <c r="CP76" t="str">
        <v>2.388568</v>
      </c>
      <c r="CQ76" t="str">
        <v>-0.000057</v>
      </c>
      <c r="CR76" t="str">
        <v>1.000000</v>
      </c>
      <c r="CS76" t="str">
        <v>0.600682</v>
      </c>
      <c r="CT76" t="str">
        <v>0.601076</v>
      </c>
      <c r="CU76" t="str">
        <v>0.107450</v>
      </c>
      <c r="CV76" t="str">
        <v>0.000000</v>
      </c>
      <c r="CW76" t="str">
        <v>PSF-00315_20250401122728_d67</v>
      </c>
      <c r="CX76" t="str">
        <v>PFA-00343</v>
      </c>
      <c r="CY76" t="str">
        <v>PSA-00355</v>
      </c>
      <c r="CZ76" t="str">
        <v>PSF-00315</v>
      </c>
      <c r="DA76" t="str">
        <v>RHS-00141</v>
      </c>
      <c r="DB76" t="str">
        <v>3.0.0</v>
      </c>
      <c r="DC76" t="str">
        <v>2025-04-01T16:08:21.423Z</v>
      </c>
    </row>
    <row r="77">
      <c r="A77" t="str">
        <v>74</v>
      </c>
      <c r="B77" t="str">
        <v>12:28:07</v>
      </c>
      <c r="C77" t="str">
        <v>2025-04-01</v>
      </c>
      <c r="D77" t="str">
        <v>Wicking CP IA</v>
      </c>
      <c r="E77" t="str">
        <v>M Plunkert</v>
      </c>
      <c r="F77" t="str">
        <v/>
      </c>
      <c r="G77" t="str">
        <v>009</v>
      </c>
      <c r="H77" t="str">
        <v>005</v>
      </c>
      <c r="I77" t="str">
        <v>salt</v>
      </c>
      <c r="J77" t="str">
        <f>1/((1/L77)-(1/K77))</f>
        <v>0.279408</v>
      </c>
      <c r="K77" t="str">
        <f>BH77+(BI77*AN77)+(BJ77*AN77*POWER(V77,2))+(BK77*AN77*V77)+(BL77*POWER(AN77,2))</f>
        <v>2.918242</v>
      </c>
      <c r="L77" t="str">
        <f>((M77/1000)*(1000-((T77+S77)/2)))/(T77-S77)</f>
        <v>0.254994</v>
      </c>
      <c r="M77" t="str">
        <f>(AN77*(S77-R77))/(100*U77*(1000-S77))*1000</f>
        <v>3.770634</v>
      </c>
      <c r="N77" t="str">
        <v>1.403108</v>
      </c>
      <c r="O77" t="str">
        <v>1.332511</v>
      </c>
      <c r="P77" t="str">
        <f>0.61365*EXP((17.502*AL77)/(240.97+AL77))</f>
        <v>2.841774</v>
      </c>
      <c r="Q77" t="str">
        <f>P77-N77</f>
        <v>1.438666</v>
      </c>
      <c r="R77" t="str">
        <v>13.403653</v>
      </c>
      <c r="S77" t="str">
        <v>14.113791</v>
      </c>
      <c r="T77" t="str">
        <f>(P77/AM77)*1000</f>
        <v>28.585249</v>
      </c>
      <c r="U77" t="str">
        <f>V77*BG77</f>
        <v>0.298530</v>
      </c>
      <c r="V77" t="str">
        <v>1.800000</v>
      </c>
      <c r="W77" t="str">
        <v>PSF-00315_20250401122807_7e0</v>
      </c>
      <c r="X77" t="str">
        <v>0.000000</v>
      </c>
      <c r="Y77" t="str">
        <v>0.000000</v>
      </c>
      <c r="Z77" t="str">
        <v>0.000000</v>
      </c>
      <c r="AA77" t="str">
        <v>73.643806</v>
      </c>
      <c r="AB77" t="str">
        <v>201.511505</v>
      </c>
      <c r="AC77" t="str">
        <v>0.634543</v>
      </c>
      <c r="AD77" t="str">
        <v>0.5</v>
      </c>
      <c r="AE77" t="str">
        <v>0.80</v>
      </c>
      <c r="AF77" t="str">
        <f>AC77*AD77*AE77*AQ77</f>
        <v>13.987198</v>
      </c>
      <c r="AG77" t="str">
        <v>1.000000</v>
      </c>
      <c r="AH77" t="str">
        <v>45.17</v>
      </c>
      <c r="AI77" t="str">
        <v>42.90</v>
      </c>
      <c r="AJ77" t="str">
        <v>24.61</v>
      </c>
      <c r="AK77" t="str">
        <v>23.13</v>
      </c>
      <c r="AL77" t="str">
        <f>(AK77-AJ77)*(AJ77*0+0)+AK77</f>
        <v>23.13</v>
      </c>
      <c r="AM77" t="str">
        <v>99.41</v>
      </c>
      <c r="AN77" t="str">
        <v>156.3</v>
      </c>
      <c r="AO77" t="str">
        <v>156.8</v>
      </c>
      <c r="AP77" t="str">
        <v>-0.3</v>
      </c>
      <c r="AQ77" t="str">
        <v>55</v>
      </c>
      <c r="AR77" t="str">
        <v>3.667</v>
      </c>
      <c r="AS77" t="str">
        <v>12:21:46</v>
      </c>
      <c r="AT77" t="str">
        <v>2025-04-01</v>
      </c>
      <c r="AU77" t="str">
        <v>-0.29</v>
      </c>
      <c r="AV77" t="str">
        <v>1</v>
      </c>
      <c r="AW77" t="str">
        <v>-0.001</v>
      </c>
      <c r="AX77" t="str">
        <v>0.003</v>
      </c>
      <c r="AY77" t="str">
        <v>-0.014</v>
      </c>
      <c r="AZ77" t="str">
        <v>0.128</v>
      </c>
      <c r="BA77" t="str">
        <v>0.098</v>
      </c>
      <c r="BB77" t="str">
        <v>0.250</v>
      </c>
      <c r="BC77" t="str">
        <v>1</v>
      </c>
      <c r="BD77" t="str">
        <v>150</v>
      </c>
      <c r="BE77" t="str">
        <v>0.005</v>
      </c>
      <c r="BF77" t="str">
        <v>2.000000</v>
      </c>
      <c r="BG77" t="str">
        <v>0.165850</v>
      </c>
      <c r="BH77" t="str">
        <v>0.000000</v>
      </c>
      <c r="BI77" t="str">
        <v>0.029230</v>
      </c>
      <c r="BJ77" t="str">
        <v>0.000000</v>
      </c>
      <c r="BK77" t="str">
        <v>0.000000</v>
      </c>
      <c r="BL77" t="str">
        <v>-0.000068</v>
      </c>
      <c r="BM77" t="str">
        <v>standard</v>
      </c>
      <c r="BN77" t="str">
        <v>0</v>
      </c>
      <c r="BO77" t="str">
        <v>rectangular</v>
      </c>
      <c r="BP77" t="str">
        <v>7000</v>
      </c>
      <c r="BQ77" t="str">
        <v>500</v>
      </c>
      <c r="BR77" t="str">
        <v>-9999.000000</v>
      </c>
      <c r="BS77" t="str">
        <v>-9999.000000</v>
      </c>
      <c r="BT77" t="str">
        <v>55537</v>
      </c>
      <c r="BU77" t="str">
        <v>55537</v>
      </c>
      <c r="BV77" t="str">
        <v>55537</v>
      </c>
      <c r="BW77" t="str">
        <v>0.000000</v>
      </c>
      <c r="BX77" t="str">
        <v>-9999</v>
      </c>
      <c r="BY77" t="str">
        <v>0.000000</v>
      </c>
      <c r="BZ77" t="str">
        <v>0.000000</v>
      </c>
      <c r="CA77" t="str">
        <v>0.000000</v>
      </c>
      <c r="CB77" t="str">
        <v>0.000000</v>
      </c>
      <c r="CC77" t="str">
        <v>2.506933</v>
      </c>
      <c r="CD77" t="str">
        <v>2.464317</v>
      </c>
      <c r="CE77" t="str">
        <v>1.640976</v>
      </c>
      <c r="CF77" t="str">
        <v>0.930394</v>
      </c>
      <c r="CG77" t="str">
        <v>0.277010</v>
      </c>
      <c r="CH77" t="str">
        <v>-0.017954</v>
      </c>
      <c r="CI77" t="str">
        <v>0.425712</v>
      </c>
      <c r="CJ77" t="str">
        <v>0.159071</v>
      </c>
      <c r="CK77" t="str">
        <v>73.643806</v>
      </c>
      <c r="CL77" t="str">
        <v>0.000605</v>
      </c>
      <c r="CM77" t="str">
        <v>2.430518</v>
      </c>
      <c r="CN77" t="str">
        <v>-0.000037</v>
      </c>
      <c r="CO77" t="str">
        <v>1.000000</v>
      </c>
      <c r="CP77" t="str">
        <v>2.388568</v>
      </c>
      <c r="CQ77" t="str">
        <v>-0.000057</v>
      </c>
      <c r="CR77" t="str">
        <v>1.000000</v>
      </c>
      <c r="CS77" t="str">
        <v>0.600682</v>
      </c>
      <c r="CT77" t="str">
        <v>0.601076</v>
      </c>
      <c r="CU77" t="str">
        <v>0.107450</v>
      </c>
      <c r="CV77" t="str">
        <v>0.000000</v>
      </c>
      <c r="CW77" t="str">
        <v>PSF-00315_20250401122807_7e0</v>
      </c>
      <c r="CX77" t="str">
        <v>PFA-00343</v>
      </c>
      <c r="CY77" t="str">
        <v>PSA-00355</v>
      </c>
      <c r="CZ77" t="str">
        <v>PSF-00315</v>
      </c>
      <c r="DA77" t="str">
        <v>RHS-00141</v>
      </c>
      <c r="DB77" t="str">
        <v>3.0.0</v>
      </c>
      <c r="DC77" t="str">
        <v>2025-04-01T16:08:21.423Z</v>
      </c>
    </row>
    <row r="78">
      <c r="A78" t="str">
        <v>75</v>
      </c>
      <c r="B78" t="str">
        <v>12:30:05</v>
      </c>
      <c r="C78" t="str">
        <v>2025-04-01</v>
      </c>
      <c r="D78" t="str">
        <v>Wicking CP IA</v>
      </c>
      <c r="E78" t="str">
        <v>M Plunkert</v>
      </c>
      <c r="F78" t="str">
        <v>Leaf Damage</v>
      </c>
      <c r="G78" t="str">
        <v>007</v>
      </c>
      <c r="H78" t="str">
        <v>003</v>
      </c>
      <c r="I78" t="str">
        <v>salt</v>
      </c>
      <c r="J78" t="str">
        <f>1/((1/L78)-(1/K78))</f>
        <v>0.218284</v>
      </c>
      <c r="K78" t="str">
        <f>BH78+(BI78*AN78)+(BJ78*AN78*POWER(V78,2))+(BK78*AN78*V78)+(BL78*POWER(AN78,2))</f>
        <v>2.917348</v>
      </c>
      <c r="L78" t="str">
        <f>((M78/1000)*(1000-((T78+S78)/2)))/(T78-S78)</f>
        <v>0.203089</v>
      </c>
      <c r="M78" t="str">
        <f>(AN78*(S78-R78))/(100*U78*(1000-S78))*1000</f>
        <v>3.295182</v>
      </c>
      <c r="N78" t="str">
        <v>1.188986</v>
      </c>
      <c r="O78" t="str">
        <v>1.127117</v>
      </c>
      <c r="P78" t="str">
        <f>0.61365*EXP((17.502*AL78)/(240.97+AL78))</f>
        <v>2.769766</v>
      </c>
      <c r="Q78" t="str">
        <f>P78-N78</f>
        <v>1.580780</v>
      </c>
      <c r="R78" t="str">
        <v>11.338523</v>
      </c>
      <c r="S78" t="str">
        <v>11.960911</v>
      </c>
      <c r="T78" t="str">
        <f>(P78/AM78)*1000</f>
        <v>27.863169</v>
      </c>
      <c r="U78" t="str">
        <f>V78*BG78</f>
        <v>0.298530</v>
      </c>
      <c r="V78" t="str">
        <v>1.800000</v>
      </c>
      <c r="W78" t="str">
        <v>PSF-00315_20250401123005_2b8</v>
      </c>
      <c r="X78" t="str">
        <v>0.000000</v>
      </c>
      <c r="Y78" t="str">
        <v>0.000000</v>
      </c>
      <c r="Z78" t="str">
        <v>0.000000</v>
      </c>
      <c r="AA78" t="str">
        <v>101.685760</v>
      </c>
      <c r="AB78" t="str">
        <v>126.667496</v>
      </c>
      <c r="AC78" t="str">
        <v>0.197223</v>
      </c>
      <c r="AD78" t="str">
        <v>0.5</v>
      </c>
      <c r="AE78" t="str">
        <v>0.80</v>
      </c>
      <c r="AF78" t="str">
        <f>AC78*AD78*AE78*AQ78</f>
        <v>0.919665</v>
      </c>
      <c r="AG78" t="str">
        <v>1.000000</v>
      </c>
      <c r="AH78" t="str">
        <v>38.30</v>
      </c>
      <c r="AI78" t="str">
        <v>36.31</v>
      </c>
      <c r="AJ78" t="str">
        <v>24.60</v>
      </c>
      <c r="AK78" t="str">
        <v>22.70</v>
      </c>
      <c r="AL78" t="str">
        <f>(AK78-AJ78)*(AJ78*0+0)+AK78</f>
        <v>22.70</v>
      </c>
      <c r="AM78" t="str">
        <v>99.41</v>
      </c>
      <c r="AN78" t="str">
        <v>156.2</v>
      </c>
      <c r="AO78" t="str">
        <v>156.9</v>
      </c>
      <c r="AP78" t="str">
        <v>-0.4</v>
      </c>
      <c r="AQ78" t="str">
        <v>12</v>
      </c>
      <c r="AR78" t="str">
        <v>3.663</v>
      </c>
      <c r="AS78" t="str">
        <v>12:21:46</v>
      </c>
      <c r="AT78" t="str">
        <v>2025-04-01</v>
      </c>
      <c r="AU78" t="str">
        <v>-0.29</v>
      </c>
      <c r="AV78" t="str">
        <v>1</v>
      </c>
      <c r="AW78" t="str">
        <v>-0.004</v>
      </c>
      <c r="AX78" t="str">
        <v>-0.002</v>
      </c>
      <c r="AY78" t="str">
        <v>-0.003</v>
      </c>
      <c r="AZ78" t="str">
        <v>-0.111</v>
      </c>
      <c r="BA78" t="str">
        <v>-0.017</v>
      </c>
      <c r="BB78" t="str">
        <v>-0.223</v>
      </c>
      <c r="BC78" t="str">
        <v>1</v>
      </c>
      <c r="BD78" t="str">
        <v>150</v>
      </c>
      <c r="BE78" t="str">
        <v>0.005</v>
      </c>
      <c r="BF78" t="str">
        <v>2.000000</v>
      </c>
      <c r="BG78" t="str">
        <v>0.165850</v>
      </c>
      <c r="BH78" t="str">
        <v>0.000000</v>
      </c>
      <c r="BI78" t="str">
        <v>0.029230</v>
      </c>
      <c r="BJ78" t="str">
        <v>0.000000</v>
      </c>
      <c r="BK78" t="str">
        <v>0.000000</v>
      </c>
      <c r="BL78" t="str">
        <v>-0.000068</v>
      </c>
      <c r="BM78" t="str">
        <v>standard</v>
      </c>
      <c r="BN78" t="str">
        <v>0</v>
      </c>
      <c r="BO78" t="str">
        <v>rectangular</v>
      </c>
      <c r="BP78" t="str">
        <v>7000</v>
      </c>
      <c r="BQ78" t="str">
        <v>500</v>
      </c>
      <c r="BR78" t="str">
        <v>-9999.000000</v>
      </c>
      <c r="BS78" t="str">
        <v>-9999.000000</v>
      </c>
      <c r="BT78" t="str">
        <v>55537</v>
      </c>
      <c r="BU78" t="str">
        <v>55537</v>
      </c>
      <c r="BV78" t="str">
        <v>55537</v>
      </c>
      <c r="BW78" t="str">
        <v>0.000000</v>
      </c>
      <c r="BX78" t="str">
        <v>-9999</v>
      </c>
      <c r="BY78" t="str">
        <v>0.000000</v>
      </c>
      <c r="BZ78" t="str">
        <v>0.000000</v>
      </c>
      <c r="CA78" t="str">
        <v>0.000000</v>
      </c>
      <c r="CB78" t="str">
        <v>0.000000</v>
      </c>
      <c r="CC78" t="str">
        <v>2.496724</v>
      </c>
      <c r="CD78" t="str">
        <v>2.454247</v>
      </c>
      <c r="CE78" t="str">
        <v>1.640040</v>
      </c>
      <c r="CF78" t="str">
        <v>0.930499</v>
      </c>
      <c r="CG78" t="str">
        <v>0.277141</v>
      </c>
      <c r="CH78" t="str">
        <v>-0.022749</v>
      </c>
      <c r="CI78" t="str">
        <v>0.431031</v>
      </c>
      <c r="CJ78" t="str">
        <v>0.118370</v>
      </c>
      <c r="CK78" t="str">
        <v>101.685760</v>
      </c>
      <c r="CL78" t="str">
        <v>0.000589</v>
      </c>
      <c r="CM78" t="str">
        <v>2.430518</v>
      </c>
      <c r="CN78" t="str">
        <v>-0.000037</v>
      </c>
      <c r="CO78" t="str">
        <v>1.000000</v>
      </c>
      <c r="CP78" t="str">
        <v>2.388568</v>
      </c>
      <c r="CQ78" t="str">
        <v>-0.000057</v>
      </c>
      <c r="CR78" t="str">
        <v>1.000000</v>
      </c>
      <c r="CS78" t="str">
        <v>0.600682</v>
      </c>
      <c r="CT78" t="str">
        <v>0.601076</v>
      </c>
      <c r="CU78" t="str">
        <v>0.107450</v>
      </c>
      <c r="CV78" t="str">
        <v>0.000000</v>
      </c>
      <c r="CW78" t="str">
        <v>PSF-00315_20250401123005_2b8</v>
      </c>
      <c r="CX78" t="str">
        <v>PFA-00343</v>
      </c>
      <c r="CY78" t="str">
        <v>PSA-00355</v>
      </c>
      <c r="CZ78" t="str">
        <v>PSF-00315</v>
      </c>
      <c r="DA78" t="str">
        <v>RHS-00141</v>
      </c>
      <c r="DB78" t="str">
        <v>3.0.0</v>
      </c>
      <c r="DC78" t="str">
        <v>2025-04-01T16:08:21.423Z</v>
      </c>
    </row>
    <row r="79">
      <c r="A79" t="str">
        <v>76</v>
      </c>
      <c r="B79" t="str">
        <v>12:31:30</v>
      </c>
      <c r="C79" t="str">
        <v>2025-04-01</v>
      </c>
      <c r="D79" t="str">
        <v>Wicking CP IA</v>
      </c>
      <c r="E79" t="str">
        <v>M Plunkert</v>
      </c>
      <c r="F79" t="str">
        <v>Leaf Damage</v>
      </c>
      <c r="G79" t="str">
        <v>007</v>
      </c>
      <c r="H79" t="str">
        <v>003</v>
      </c>
      <c r="I79" t="str">
        <v>salt</v>
      </c>
      <c r="J79" t="str">
        <f>1/((1/L79)-(1/K79))</f>
        <v>0.920804</v>
      </c>
      <c r="K79" t="str">
        <f>BH79+(BI79*AN79)+(BJ79*AN79*POWER(V79,2))+(BK79*AN79*V79)+(BL79*POWER(AN79,2))</f>
        <v>2.917221</v>
      </c>
      <c r="L79" t="str">
        <f>((M79/1000)*(1000-((T79+S79)/2)))/(T79-S79)</f>
        <v>0.699888</v>
      </c>
      <c r="M79" t="str">
        <f>(AN79*(S79-R79))/(100*U79*(1000-S79))*1000</f>
        <v>9.442103</v>
      </c>
      <c r="N79" t="str">
        <v>1.351449</v>
      </c>
      <c r="O79" t="str">
        <v>1.174441</v>
      </c>
      <c r="P79" t="str">
        <f>0.61365*EXP((17.502*AL79)/(240.97+AL79))</f>
        <v>2.665444</v>
      </c>
      <c r="Q79" t="str">
        <f>P79-N79</f>
        <v>1.313995</v>
      </c>
      <c r="R79" t="str">
        <v>11.814440</v>
      </c>
      <c r="S79" t="str">
        <v>13.595077</v>
      </c>
      <c r="T79" t="str">
        <f>(P79/AM79)*1000</f>
        <v>26.813375</v>
      </c>
      <c r="U79" t="str">
        <f>V79*BG79</f>
        <v>0.298530</v>
      </c>
      <c r="V79" t="str">
        <v>1.800000</v>
      </c>
      <c r="W79" t="str">
        <v>PSF-00315_20250401123130_6a0</v>
      </c>
      <c r="X79" t="str">
        <v>0.000000</v>
      </c>
      <c r="Y79" t="str">
        <v>0.000000</v>
      </c>
      <c r="Z79" t="str">
        <v>0.000000</v>
      </c>
      <c r="AA79" t="str">
        <v>83.126305</v>
      </c>
      <c r="AB79" t="str">
        <v>127.758980</v>
      </c>
      <c r="AC79" t="str">
        <v>0.349351</v>
      </c>
      <c r="AD79" t="str">
        <v>0.5</v>
      </c>
      <c r="AE79" t="str">
        <v>0.80</v>
      </c>
      <c r="AF79" t="str">
        <f>AC79*AD79*AE79*AQ79</f>
        <v>2.620292</v>
      </c>
      <c r="AG79" t="str">
        <v>1.000000</v>
      </c>
      <c r="AH79" t="str">
        <v>43.57</v>
      </c>
      <c r="AI79" t="str">
        <v>37.87</v>
      </c>
      <c r="AJ79" t="str">
        <v>24.58</v>
      </c>
      <c r="AK79" t="str">
        <v>22.07</v>
      </c>
      <c r="AL79" t="str">
        <f>(AK79-AJ79)*(AJ79*0+0)+AK79</f>
        <v>22.07</v>
      </c>
      <c r="AM79" t="str">
        <v>99.41</v>
      </c>
      <c r="AN79" t="str">
        <v>156.1</v>
      </c>
      <c r="AO79" t="str">
        <v>157.1</v>
      </c>
      <c r="AP79" t="str">
        <v>-0.6</v>
      </c>
      <c r="AQ79" t="str">
        <v>19</v>
      </c>
      <c r="AR79" t="str">
        <v>3.661</v>
      </c>
      <c r="AS79" t="str">
        <v>12:21:46</v>
      </c>
      <c r="AT79" t="str">
        <v>2025-04-01</v>
      </c>
      <c r="AU79" t="str">
        <v>-0.29</v>
      </c>
      <c r="AV79" t="str">
        <v>1</v>
      </c>
      <c r="AW79" t="str">
        <v>-0.006</v>
      </c>
      <c r="AX79" t="str">
        <v>-0.003</v>
      </c>
      <c r="AY79" t="str">
        <v>-0.020</v>
      </c>
      <c r="AZ79" t="str">
        <v>-0.039</v>
      </c>
      <c r="BA79" t="str">
        <v>-0.085</v>
      </c>
      <c r="BB79" t="str">
        <v>-0.210</v>
      </c>
      <c r="BC79" t="str">
        <v>1</v>
      </c>
      <c r="BD79" t="str">
        <v>150</v>
      </c>
      <c r="BE79" t="str">
        <v>0.005</v>
      </c>
      <c r="BF79" t="str">
        <v>2.000000</v>
      </c>
      <c r="BG79" t="str">
        <v>0.165850</v>
      </c>
      <c r="BH79" t="str">
        <v>0.000000</v>
      </c>
      <c r="BI79" t="str">
        <v>0.029230</v>
      </c>
      <c r="BJ79" t="str">
        <v>0.000000</v>
      </c>
      <c r="BK79" t="str">
        <v>0.000000</v>
      </c>
      <c r="BL79" t="str">
        <v>-0.000068</v>
      </c>
      <c r="BM79" t="str">
        <v>standard</v>
      </c>
      <c r="BN79" t="str">
        <v>0</v>
      </c>
      <c r="BO79" t="str">
        <v>rectangular</v>
      </c>
      <c r="BP79" t="str">
        <v>7000</v>
      </c>
      <c r="BQ79" t="str">
        <v>500</v>
      </c>
      <c r="BR79" t="str">
        <v>-9999.000000</v>
      </c>
      <c r="BS79" t="str">
        <v>-9999.000000</v>
      </c>
      <c r="BT79" t="str">
        <v>55537</v>
      </c>
      <c r="BU79" t="str">
        <v>55537</v>
      </c>
      <c r="BV79" t="str">
        <v>55537</v>
      </c>
      <c r="BW79" t="str">
        <v>0.000000</v>
      </c>
      <c r="BX79" t="str">
        <v>-9999</v>
      </c>
      <c r="BY79" t="str">
        <v>0.000000</v>
      </c>
      <c r="BZ79" t="str">
        <v>0.000000</v>
      </c>
      <c r="CA79" t="str">
        <v>0.000000</v>
      </c>
      <c r="CB79" t="str">
        <v>0.000000</v>
      </c>
      <c r="CC79" t="str">
        <v>2.499166</v>
      </c>
      <c r="CD79" t="str">
        <v>2.462005</v>
      </c>
      <c r="CE79" t="str">
        <v>1.639906</v>
      </c>
      <c r="CF79" t="str">
        <v>0.931164</v>
      </c>
      <c r="CG79" t="str">
        <v>0.277295</v>
      </c>
      <c r="CH79" t="str">
        <v>-0.029895</v>
      </c>
      <c r="CI79" t="str">
        <v>0.435081</v>
      </c>
      <c r="CJ79" t="str">
        <v>0.125015</v>
      </c>
      <c r="CK79" t="str">
        <v>83.126305</v>
      </c>
      <c r="CL79" t="str">
        <v>0.000595</v>
      </c>
      <c r="CM79" t="str">
        <v>2.430518</v>
      </c>
      <c r="CN79" t="str">
        <v>-0.000037</v>
      </c>
      <c r="CO79" t="str">
        <v>1.000000</v>
      </c>
      <c r="CP79" t="str">
        <v>2.388568</v>
      </c>
      <c r="CQ79" t="str">
        <v>-0.000057</v>
      </c>
      <c r="CR79" t="str">
        <v>1.000000</v>
      </c>
      <c r="CS79" t="str">
        <v>0.600682</v>
      </c>
      <c r="CT79" t="str">
        <v>0.601076</v>
      </c>
      <c r="CU79" t="str">
        <v>0.107450</v>
      </c>
      <c r="CV79" t="str">
        <v>0.000000</v>
      </c>
      <c r="CW79" t="str">
        <v>PSF-00315_20250401123130_6a0</v>
      </c>
      <c r="CX79" t="str">
        <v>PFA-00343</v>
      </c>
      <c r="CY79" t="str">
        <v>PSA-00355</v>
      </c>
      <c r="CZ79" t="str">
        <v>PSF-00315</v>
      </c>
      <c r="DA79" t="str">
        <v>RHS-00141</v>
      </c>
      <c r="DB79" t="str">
        <v>3.0.0</v>
      </c>
      <c r="DC79" t="str">
        <v>2025-04-01T16:08:21.423Z</v>
      </c>
    </row>
    <row r="80">
      <c r="A80" t="str">
        <v>77</v>
      </c>
      <c r="B80" t="str">
        <v>12:32:15</v>
      </c>
      <c r="C80" t="str">
        <v>2025-04-01</v>
      </c>
      <c r="D80" t="str">
        <v>Wicking CP IA</v>
      </c>
      <c r="E80" t="str">
        <v>M Plunkert</v>
      </c>
      <c r="F80" t="str">
        <v/>
      </c>
      <c r="G80" t="str">
        <v>007</v>
      </c>
      <c r="H80" t="str">
        <v>001</v>
      </c>
      <c r="I80" t="str">
        <v>salt</v>
      </c>
      <c r="J80" t="str">
        <f>1/((1/L80)-(1/K80))</f>
        <v>0.391416</v>
      </c>
      <c r="K80" t="str">
        <f>BH80+(BI80*AN80)+(BJ80*AN80*POWER(V80,2))+(BK80*AN80*V80)+(BL80*POWER(AN80,2))</f>
        <v>2.918710</v>
      </c>
      <c r="L80" t="str">
        <f>((M80/1000)*(1000-((T80+S80)/2)))/(T80-S80)</f>
        <v>0.345132</v>
      </c>
      <c r="M80" t="str">
        <f>(AN80*(S80-R80))/(100*U80*(1000-S80))*1000</f>
        <v>4.616063</v>
      </c>
      <c r="N80" t="str">
        <v>1.416781</v>
      </c>
      <c r="O80" t="str">
        <v>1.330396</v>
      </c>
      <c r="P80" t="str">
        <f>0.61365*EXP((17.502*AL80)/(240.97+AL80))</f>
        <v>2.718810</v>
      </c>
      <c r="Q80" t="str">
        <f>P80-N80</f>
        <v>1.302029</v>
      </c>
      <c r="R80" t="str">
        <v>13.381938</v>
      </c>
      <c r="S80" t="str">
        <v>14.250857</v>
      </c>
      <c r="T80" t="str">
        <f>(P80/AM80)*1000</f>
        <v>27.347467</v>
      </c>
      <c r="U80" t="str">
        <f>V80*BG80</f>
        <v>0.298530</v>
      </c>
      <c r="V80" t="str">
        <v>1.800000</v>
      </c>
      <c r="W80" t="str">
        <v>PSF-00315_20250401123215_b52</v>
      </c>
      <c r="X80" t="str">
        <v>0.000000</v>
      </c>
      <c r="Y80" t="str">
        <v>0.000000</v>
      </c>
      <c r="Z80" t="str">
        <v>0.000000</v>
      </c>
      <c r="AA80" t="str">
        <v>210.074539</v>
      </c>
      <c r="AB80" t="str">
        <v>243.967651</v>
      </c>
      <c r="AC80" t="str">
        <v>0.138925</v>
      </c>
      <c r="AD80" t="str">
        <v>0.5</v>
      </c>
      <c r="AE80" t="str">
        <v>0.80</v>
      </c>
      <c r="AF80" t="str">
        <f>AC80*AD80*AE80*AQ80</f>
        <v>4.057357</v>
      </c>
      <c r="AG80" t="str">
        <v>1.000000</v>
      </c>
      <c r="AH80" t="str">
        <v>45.56</v>
      </c>
      <c r="AI80" t="str">
        <v>42.78</v>
      </c>
      <c r="AJ80" t="str">
        <v>24.63</v>
      </c>
      <c r="AK80" t="str">
        <v>22.40</v>
      </c>
      <c r="AL80" t="str">
        <f>(AK80-AJ80)*(AJ80*0+0)+AK80</f>
        <v>22.40</v>
      </c>
      <c r="AM80" t="str">
        <v>99.42</v>
      </c>
      <c r="AN80" t="str">
        <v>156.3</v>
      </c>
      <c r="AO80" t="str">
        <v>157.2</v>
      </c>
      <c r="AP80" t="str">
        <v>-0.5</v>
      </c>
      <c r="AQ80" t="str">
        <v>73</v>
      </c>
      <c r="AR80" t="str">
        <v>3.660</v>
      </c>
      <c r="AS80" t="str">
        <v>12:31:57</v>
      </c>
      <c r="AT80" t="str">
        <v>2025-04-01</v>
      </c>
      <c r="AU80" t="str">
        <v>-0.34</v>
      </c>
      <c r="AV80" t="str">
        <v>1</v>
      </c>
      <c r="AW80" t="str">
        <v>0.006</v>
      </c>
      <c r="AX80" t="str">
        <v>0.002</v>
      </c>
      <c r="AY80" t="str">
        <v>-9999.000</v>
      </c>
      <c r="AZ80" t="str">
        <v>-0.567</v>
      </c>
      <c r="BA80" t="str">
        <v>0.192</v>
      </c>
      <c r="BB80" t="str">
        <v>-9999.000</v>
      </c>
      <c r="BC80" t="str">
        <v>1</v>
      </c>
      <c r="BD80" t="str">
        <v>150</v>
      </c>
      <c r="BE80" t="str">
        <v>0.005</v>
      </c>
      <c r="BF80" t="str">
        <v>2.000000</v>
      </c>
      <c r="BG80" t="str">
        <v>0.165850</v>
      </c>
      <c r="BH80" t="str">
        <v>0.000000</v>
      </c>
      <c r="BI80" t="str">
        <v>0.029230</v>
      </c>
      <c r="BJ80" t="str">
        <v>0.000000</v>
      </c>
      <c r="BK80" t="str">
        <v>0.000000</v>
      </c>
      <c r="BL80" t="str">
        <v>-0.000068</v>
      </c>
      <c r="BM80" t="str">
        <v>standard</v>
      </c>
      <c r="BN80" t="str">
        <v>0</v>
      </c>
      <c r="BO80" t="str">
        <v>rectangular</v>
      </c>
      <c r="BP80" t="str">
        <v>7000</v>
      </c>
      <c r="BQ80" t="str">
        <v>500</v>
      </c>
      <c r="BR80" t="str">
        <v>-9999.000000</v>
      </c>
      <c r="BS80" t="str">
        <v>-9999.000000</v>
      </c>
      <c r="BT80" t="str">
        <v>55537</v>
      </c>
      <c r="BU80" t="str">
        <v>55537</v>
      </c>
      <c r="BV80" t="str">
        <v>55537</v>
      </c>
      <c r="BW80" t="str">
        <v>0.000000</v>
      </c>
      <c r="BX80" t="str">
        <v>-9999</v>
      </c>
      <c r="BY80" t="str">
        <v>0.000000</v>
      </c>
      <c r="BZ80" t="str">
        <v>0.000000</v>
      </c>
      <c r="CA80" t="str">
        <v>0.000000</v>
      </c>
      <c r="CB80" t="str">
        <v>0.000000</v>
      </c>
      <c r="CC80" t="str">
        <v>2.506748</v>
      </c>
      <c r="CD80" t="str">
        <v>2.464940</v>
      </c>
      <c r="CE80" t="str">
        <v>1.641467</v>
      </c>
      <c r="CF80" t="str">
        <v>0.931302</v>
      </c>
      <c r="CG80" t="str">
        <v>0.276795</v>
      </c>
      <c r="CH80" t="str">
        <v>-0.026674</v>
      </c>
      <c r="CI80" t="str">
        <v>0.436953</v>
      </c>
      <c r="CJ80" t="str">
        <v>0.175845</v>
      </c>
      <c r="CK80" t="str">
        <v>210.074539</v>
      </c>
      <c r="CL80" t="str">
        <v>0.000599</v>
      </c>
      <c r="CM80" t="str">
        <v>2.430518</v>
      </c>
      <c r="CN80" t="str">
        <v>-0.000037</v>
      </c>
      <c r="CO80" t="str">
        <v>1.000000</v>
      </c>
      <c r="CP80" t="str">
        <v>2.388568</v>
      </c>
      <c r="CQ80" t="str">
        <v>-0.000057</v>
      </c>
      <c r="CR80" t="str">
        <v>1.000000</v>
      </c>
      <c r="CS80" t="str">
        <v>0.600682</v>
      </c>
      <c r="CT80" t="str">
        <v>0.601076</v>
      </c>
      <c r="CU80" t="str">
        <v>0.107450</v>
      </c>
      <c r="CV80" t="str">
        <v>0.000000</v>
      </c>
      <c r="CW80" t="str">
        <v>PSF-00315_20250401123215_b52</v>
      </c>
      <c r="CX80" t="str">
        <v>PFA-00343</v>
      </c>
      <c r="CY80" t="str">
        <v>PSA-00355</v>
      </c>
      <c r="CZ80" t="str">
        <v>PSF-00315</v>
      </c>
      <c r="DA80" t="str">
        <v>RHS-00141</v>
      </c>
      <c r="DB80" t="str">
        <v>3.0.0</v>
      </c>
      <c r="DC80" t="str">
        <v>2025-04-01T16:08:21.423Z</v>
      </c>
    </row>
    <row r="81">
      <c r="A81" t="str">
        <v>78</v>
      </c>
      <c r="B81" t="str">
        <v>12:33:25</v>
      </c>
      <c r="C81" t="str">
        <v>2025-04-01</v>
      </c>
      <c r="D81" t="str">
        <v>Wicking CP IA</v>
      </c>
      <c r="E81" t="str">
        <v>M Plunkert</v>
      </c>
      <c r="F81" t="str">
        <v/>
      </c>
      <c r="G81" t="str">
        <v>007</v>
      </c>
      <c r="H81" t="str">
        <v>001</v>
      </c>
      <c r="I81" t="str">
        <v>salt</v>
      </c>
      <c r="J81" t="str">
        <f>1/((1/L81)-(1/K81))</f>
        <v>0.470841</v>
      </c>
      <c r="K81" t="str">
        <f>BH81+(BI81*AN81)+(BJ81*AN81*POWER(V81,2))+(BK81*AN81*V81)+(BL81*POWER(AN81,2))</f>
        <v>2.917390</v>
      </c>
      <c r="L81" t="str">
        <f>((M81/1000)*(1000-((T81+S81)/2)))/(T81-S81)</f>
        <v>0.405411</v>
      </c>
      <c r="M81" t="str">
        <f>(AN81*(S81-R81))/(100*U81*(1000-S81))*1000</f>
        <v>5.311236</v>
      </c>
      <c r="N81" t="str">
        <v>1.424172</v>
      </c>
      <c r="O81" t="str">
        <v>1.324684</v>
      </c>
      <c r="P81" t="str">
        <f>0.61365*EXP((17.502*AL81)/(240.97+AL81))</f>
        <v>2.699574</v>
      </c>
      <c r="Q81" t="str">
        <f>P81-N81</f>
        <v>1.275402</v>
      </c>
      <c r="R81" t="str">
        <v>13.324855</v>
      </c>
      <c r="S81" t="str">
        <v>14.325598</v>
      </c>
      <c r="T81" t="str">
        <f>(P81/AM81)*1000</f>
        <v>27.154736</v>
      </c>
      <c r="U81" t="str">
        <f>V81*BG81</f>
        <v>0.298530</v>
      </c>
      <c r="V81" t="str">
        <v>1.800000</v>
      </c>
      <c r="W81" t="str">
        <v>PSF-00315_20250401123325_05c</v>
      </c>
      <c r="X81" t="str">
        <v>0.000000</v>
      </c>
      <c r="Y81" t="str">
        <v>0.000000</v>
      </c>
      <c r="Z81" t="str">
        <v>0.000000</v>
      </c>
      <c r="AA81" t="str">
        <v>63.174965</v>
      </c>
      <c r="AB81" t="str">
        <v>196.260101</v>
      </c>
      <c r="AC81" t="str">
        <v>0.678106</v>
      </c>
      <c r="AD81" t="str">
        <v>0.5</v>
      </c>
      <c r="AE81" t="str">
        <v>0.80</v>
      </c>
      <c r="AF81" t="str">
        <f>AC81*AD81*AE81*AQ81</f>
        <v>21.972736</v>
      </c>
      <c r="AG81" t="str">
        <v>1.000000</v>
      </c>
      <c r="AH81" t="str">
        <v>45.90</v>
      </c>
      <c r="AI81" t="str">
        <v>42.69</v>
      </c>
      <c r="AJ81" t="str">
        <v>24.59</v>
      </c>
      <c r="AK81" t="str">
        <v>22.28</v>
      </c>
      <c r="AL81" t="str">
        <f>(AK81-AJ81)*(AJ81*0+0)+AK81</f>
        <v>22.28</v>
      </c>
      <c r="AM81" t="str">
        <v>99.41</v>
      </c>
      <c r="AN81" t="str">
        <v>156.2</v>
      </c>
      <c r="AO81" t="str">
        <v>156.5</v>
      </c>
      <c r="AP81" t="str">
        <v>-0.2</v>
      </c>
      <c r="AQ81" t="str">
        <v>81</v>
      </c>
      <c r="AR81" t="str">
        <v>3.658</v>
      </c>
      <c r="AS81" t="str">
        <v>12:31:57</v>
      </c>
      <c r="AT81" t="str">
        <v>2025-04-01</v>
      </c>
      <c r="AU81" t="str">
        <v>-0.34</v>
      </c>
      <c r="AV81" t="str">
        <v>1</v>
      </c>
      <c r="AW81" t="str">
        <v>-0.005</v>
      </c>
      <c r="AX81" t="str">
        <v>0.001</v>
      </c>
      <c r="AY81" t="str">
        <v>-0.016</v>
      </c>
      <c r="AZ81" t="str">
        <v>-0.015</v>
      </c>
      <c r="BA81" t="str">
        <v>-0.083</v>
      </c>
      <c r="BB81" t="str">
        <v>-0.107</v>
      </c>
      <c r="BC81" t="str">
        <v>1</v>
      </c>
      <c r="BD81" t="str">
        <v>150</v>
      </c>
      <c r="BE81" t="str">
        <v>0.005</v>
      </c>
      <c r="BF81" t="str">
        <v>2.000000</v>
      </c>
      <c r="BG81" t="str">
        <v>0.165850</v>
      </c>
      <c r="BH81" t="str">
        <v>0.000000</v>
      </c>
      <c r="BI81" t="str">
        <v>0.029230</v>
      </c>
      <c r="BJ81" t="str">
        <v>0.000000</v>
      </c>
      <c r="BK81" t="str">
        <v>0.000000</v>
      </c>
      <c r="BL81" t="str">
        <v>-0.000068</v>
      </c>
      <c r="BM81" t="str">
        <v>standard</v>
      </c>
      <c r="BN81" t="str">
        <v>0</v>
      </c>
      <c r="BO81" t="str">
        <v>rectangular</v>
      </c>
      <c r="BP81" t="str">
        <v>7000</v>
      </c>
      <c r="BQ81" t="str">
        <v>500</v>
      </c>
      <c r="BR81" t="str">
        <v>-9999.000000</v>
      </c>
      <c r="BS81" t="str">
        <v>-9999.000000</v>
      </c>
      <c r="BT81" t="str">
        <v>55537</v>
      </c>
      <c r="BU81" t="str">
        <v>55537</v>
      </c>
      <c r="BV81" t="str">
        <v>55537</v>
      </c>
      <c r="BW81" t="str">
        <v>0.000000</v>
      </c>
      <c r="BX81" t="str">
        <v>-9999</v>
      </c>
      <c r="BY81" t="str">
        <v>0.000000</v>
      </c>
      <c r="BZ81" t="str">
        <v>0.000000</v>
      </c>
      <c r="CA81" t="str">
        <v>0.000000</v>
      </c>
      <c r="CB81" t="str">
        <v>0.000000</v>
      </c>
      <c r="CC81" t="str">
        <v>2.506630</v>
      </c>
      <c r="CD81" t="str">
        <v>2.465449</v>
      </c>
      <c r="CE81" t="str">
        <v>1.640084</v>
      </c>
      <c r="CF81" t="str">
        <v>0.929616</v>
      </c>
      <c r="CG81" t="str">
        <v>0.277230</v>
      </c>
      <c r="CH81" t="str">
        <v>-0.027551</v>
      </c>
      <c r="CI81" t="str">
        <v>0.439848</v>
      </c>
      <c r="CJ81" t="str">
        <v>0.183333</v>
      </c>
      <c r="CK81" t="str">
        <v>63.174965</v>
      </c>
      <c r="CL81" t="str">
        <v>0.000607</v>
      </c>
      <c r="CM81" t="str">
        <v>2.430518</v>
      </c>
      <c r="CN81" t="str">
        <v>-0.000037</v>
      </c>
      <c r="CO81" t="str">
        <v>1.000000</v>
      </c>
      <c r="CP81" t="str">
        <v>2.388568</v>
      </c>
      <c r="CQ81" t="str">
        <v>-0.000057</v>
      </c>
      <c r="CR81" t="str">
        <v>1.000000</v>
      </c>
      <c r="CS81" t="str">
        <v>0.600682</v>
      </c>
      <c r="CT81" t="str">
        <v>0.601076</v>
      </c>
      <c r="CU81" t="str">
        <v>0.107450</v>
      </c>
      <c r="CV81" t="str">
        <v>0.000000</v>
      </c>
      <c r="CW81" t="str">
        <v>PSF-00315_20250401123325_05c</v>
      </c>
      <c r="CX81" t="str">
        <v>PFA-00343</v>
      </c>
      <c r="CY81" t="str">
        <v>PSA-00355</v>
      </c>
      <c r="CZ81" t="str">
        <v>PSF-00315</v>
      </c>
      <c r="DA81" t="str">
        <v>RHS-00141</v>
      </c>
      <c r="DB81" t="str">
        <v>3.0.0</v>
      </c>
      <c r="DC81" t="str">
        <v>2025-04-01T16:08:21.423Z</v>
      </c>
    </row>
    <row r="82">
      <c r="A82" t="str">
        <v>79</v>
      </c>
      <c r="B82" t="str">
        <v>12:34:21</v>
      </c>
      <c r="C82" t="str">
        <v>2025-04-01</v>
      </c>
      <c r="D82" t="str">
        <v>Wicking CP IA</v>
      </c>
      <c r="E82" t="str">
        <v>M Plunkert</v>
      </c>
      <c r="F82" t="str">
        <v/>
      </c>
      <c r="G82" t="str">
        <v>006</v>
      </c>
      <c r="H82" t="str">
        <v>006</v>
      </c>
      <c r="I82" t="str">
        <v>salt</v>
      </c>
      <c r="J82" t="str">
        <f>1/((1/L82)-(1/K82))</f>
        <v>0.250782</v>
      </c>
      <c r="K82" t="str">
        <f>BH82+(BI82*AN82)+(BJ82*AN82*POWER(V82,2))+(BK82*AN82*V82)+(BL82*POWER(AN82,2))</f>
        <v>2.918025</v>
      </c>
      <c r="L82" t="str">
        <f>((M82/1000)*(1000-((T82+S82)/2)))/(T82-S82)</f>
        <v>0.230935</v>
      </c>
      <c r="M82" t="str">
        <f>(AN82*(S82-R82))/(100*U82*(1000-S82))*1000</f>
        <v>3.155188</v>
      </c>
      <c r="N82" t="str">
        <v>1.387164</v>
      </c>
      <c r="O82" t="str">
        <v>1.328067</v>
      </c>
      <c r="P82" t="str">
        <f>0.61365*EXP((17.502*AL82)/(240.97+AL82))</f>
        <v>2.717431</v>
      </c>
      <c r="Q82" t="str">
        <f>P82-N82</f>
        <v>1.330267</v>
      </c>
      <c r="R82" t="str">
        <v>13.358486</v>
      </c>
      <c r="S82" t="str">
        <v>13.952913</v>
      </c>
      <c r="T82" t="str">
        <f>(P82/AM82)*1000</f>
        <v>27.333527</v>
      </c>
      <c r="U82" t="str">
        <f>V82*BG82</f>
        <v>0.298530</v>
      </c>
      <c r="V82" t="str">
        <v>1.800000</v>
      </c>
      <c r="W82" t="str">
        <v>PSF-00315_20250401123421_6d2</v>
      </c>
      <c r="X82" t="str">
        <v>0.000000</v>
      </c>
      <c r="Y82" t="str">
        <v>0.000000</v>
      </c>
      <c r="Z82" t="str">
        <v>0.000000</v>
      </c>
      <c r="AA82" t="str">
        <v>84.310059</v>
      </c>
      <c r="AB82" t="str">
        <v>203.946594</v>
      </c>
      <c r="AC82" t="str">
        <v>0.586607</v>
      </c>
      <c r="AD82" t="str">
        <v>0.5</v>
      </c>
      <c r="AE82" t="str">
        <v>0.80</v>
      </c>
      <c r="AF82" t="str">
        <f>AC82*AD82*AE82*AQ82</f>
        <v>13.260931</v>
      </c>
      <c r="AG82" t="str">
        <v>1.000000</v>
      </c>
      <c r="AH82" t="str">
        <v>44.83</v>
      </c>
      <c r="AI82" t="str">
        <v>42.92</v>
      </c>
      <c r="AJ82" t="str">
        <v>24.54</v>
      </c>
      <c r="AK82" t="str">
        <v>22.39</v>
      </c>
      <c r="AL82" t="str">
        <f>(AK82-AJ82)*(AJ82*0+0)+AK82</f>
        <v>22.39</v>
      </c>
      <c r="AM82" t="str">
        <v>99.42</v>
      </c>
      <c r="AN82" t="str">
        <v>156.2</v>
      </c>
      <c r="AO82" t="str">
        <v>157.0</v>
      </c>
      <c r="AP82" t="str">
        <v>-0.5</v>
      </c>
      <c r="AQ82" t="str">
        <v>57</v>
      </c>
      <c r="AR82" t="str">
        <v>3.657</v>
      </c>
      <c r="AS82" t="str">
        <v>12:31:57</v>
      </c>
      <c r="AT82" t="str">
        <v>2025-04-01</v>
      </c>
      <c r="AU82" t="str">
        <v>-0.34</v>
      </c>
      <c r="AV82" t="str">
        <v>1</v>
      </c>
      <c r="AW82" t="str">
        <v>-0.001</v>
      </c>
      <c r="AX82" t="str">
        <v>-0.001</v>
      </c>
      <c r="AY82" t="str">
        <v>0.014</v>
      </c>
      <c r="AZ82" t="str">
        <v>0.110</v>
      </c>
      <c r="BA82" t="str">
        <v>0.444</v>
      </c>
      <c r="BB82" t="str">
        <v>0.594</v>
      </c>
      <c r="BC82" t="str">
        <v>1</v>
      </c>
      <c r="BD82" t="str">
        <v>150</v>
      </c>
      <c r="BE82" t="str">
        <v>0.005</v>
      </c>
      <c r="BF82" t="str">
        <v>2.000000</v>
      </c>
      <c r="BG82" t="str">
        <v>0.165850</v>
      </c>
      <c r="BH82" t="str">
        <v>0.000000</v>
      </c>
      <c r="BI82" t="str">
        <v>0.029230</v>
      </c>
      <c r="BJ82" t="str">
        <v>0.000000</v>
      </c>
      <c r="BK82" t="str">
        <v>0.000000</v>
      </c>
      <c r="BL82" t="str">
        <v>-0.000068</v>
      </c>
      <c r="BM82" t="str">
        <v>standard</v>
      </c>
      <c r="BN82" t="str">
        <v>0</v>
      </c>
      <c r="BO82" t="str">
        <v>rectangular</v>
      </c>
      <c r="BP82" t="str">
        <v>7000</v>
      </c>
      <c r="BQ82" t="str">
        <v>500</v>
      </c>
      <c r="BR82" t="str">
        <v>-9999.000000</v>
      </c>
      <c r="BS82" t="str">
        <v>-9999.000000</v>
      </c>
      <c r="BT82" t="str">
        <v>55537</v>
      </c>
      <c r="BU82" t="str">
        <v>55537</v>
      </c>
      <c r="BV82" t="str">
        <v>55537</v>
      </c>
      <c r="BW82" t="str">
        <v>0.000000</v>
      </c>
      <c r="BX82" t="str">
        <v>-9999</v>
      </c>
      <c r="BY82" t="str">
        <v>0.000000</v>
      </c>
      <c r="BZ82" t="str">
        <v>0.000000</v>
      </c>
      <c r="CA82" t="str">
        <v>0.000000</v>
      </c>
      <c r="CB82" t="str">
        <v>0.000000</v>
      </c>
      <c r="CC82" t="str">
        <v>2.506987</v>
      </c>
      <c r="CD82" t="str">
        <v>2.463911</v>
      </c>
      <c r="CE82" t="str">
        <v>1.640748</v>
      </c>
      <c r="CF82" t="str">
        <v>0.930884</v>
      </c>
      <c r="CG82" t="str">
        <v>0.277734</v>
      </c>
      <c r="CH82" t="str">
        <v>-0.025750</v>
      </c>
      <c r="CI82" t="str">
        <v>0.442083</v>
      </c>
      <c r="CJ82" t="str">
        <v>0.160390</v>
      </c>
      <c r="CK82" t="str">
        <v>84.310059</v>
      </c>
      <c r="CL82" t="str">
        <v>0.000597</v>
      </c>
      <c r="CM82" t="str">
        <v>2.430518</v>
      </c>
      <c r="CN82" t="str">
        <v>-0.000037</v>
      </c>
      <c r="CO82" t="str">
        <v>1.000000</v>
      </c>
      <c r="CP82" t="str">
        <v>2.388568</v>
      </c>
      <c r="CQ82" t="str">
        <v>-0.000057</v>
      </c>
      <c r="CR82" t="str">
        <v>1.000000</v>
      </c>
      <c r="CS82" t="str">
        <v>0.600682</v>
      </c>
      <c r="CT82" t="str">
        <v>0.601076</v>
      </c>
      <c r="CU82" t="str">
        <v>0.107450</v>
      </c>
      <c r="CV82" t="str">
        <v>0.000000</v>
      </c>
      <c r="CW82" t="str">
        <v>PSF-00315_20250401123421_6d2</v>
      </c>
      <c r="CX82" t="str">
        <v>PFA-00343</v>
      </c>
      <c r="CY82" t="str">
        <v>PSA-00355</v>
      </c>
      <c r="CZ82" t="str">
        <v>PSF-00315</v>
      </c>
      <c r="DA82" t="str">
        <v>RHS-00141</v>
      </c>
      <c r="DB82" t="str">
        <v>3.0.0</v>
      </c>
      <c r="DC82" t="str">
        <v>2025-04-01T16:08:21.423Z</v>
      </c>
    </row>
    <row r="83">
      <c r="A83" t="str">
        <v>80</v>
      </c>
      <c r="B83" t="str">
        <v>12:34:47</v>
      </c>
      <c r="C83" t="str">
        <v>2025-04-01</v>
      </c>
      <c r="D83" t="str">
        <v>Wicking CP IA</v>
      </c>
      <c r="E83" t="str">
        <v>M Plunkert</v>
      </c>
      <c r="F83" t="str">
        <v/>
      </c>
      <c r="G83" t="str">
        <v>006</v>
      </c>
      <c r="H83" t="str">
        <v>004</v>
      </c>
      <c r="I83" t="str">
        <v>salt</v>
      </c>
      <c r="J83" t="str">
        <f>1/((1/L83)-(1/K83))</f>
        <v>0.218311</v>
      </c>
      <c r="K83" t="str">
        <f>BH83+(BI83*AN83)+(BJ83*AN83*POWER(V83,2))+(BK83*AN83*V83)+(BL83*POWER(AN83,2))</f>
        <v>2.918224</v>
      </c>
      <c r="L83" t="str">
        <f>((M83/1000)*(1000-((T83+S83)/2)))/(T83-S83)</f>
        <v>0.203116</v>
      </c>
      <c r="M83" t="str">
        <f>(AN83*(S83-R83))/(100*U83*(1000-S83))*1000</f>
        <v>2.774317</v>
      </c>
      <c r="N83" t="str">
        <v>1.390296</v>
      </c>
      <c r="O83" t="str">
        <v>1.338341</v>
      </c>
      <c r="P83" t="str">
        <f>0.61365*EXP((17.502*AL83)/(240.97+AL83))</f>
        <v>2.720199</v>
      </c>
      <c r="Q83" t="str">
        <f>P83-N83</f>
        <v>1.329903</v>
      </c>
      <c r="R83" t="str">
        <v>13.461281</v>
      </c>
      <c r="S83" t="str">
        <v>13.983855</v>
      </c>
      <c r="T83" t="str">
        <f>(P83/AM83)*1000</f>
        <v>27.360271</v>
      </c>
      <c r="U83" t="str">
        <f>V83*BG83</f>
        <v>0.298530</v>
      </c>
      <c r="V83" t="str">
        <v>1.800000</v>
      </c>
      <c r="W83" t="str">
        <v>PSF-00315_20250401123447_b8f</v>
      </c>
      <c r="X83" t="str">
        <v>0.000000</v>
      </c>
      <c r="Y83" t="str">
        <v>0.000000</v>
      </c>
      <c r="Z83" t="str">
        <v>0.000000</v>
      </c>
      <c r="AA83" t="str">
        <v>87.014076</v>
      </c>
      <c r="AB83" t="str">
        <v>269.106750</v>
      </c>
      <c r="AC83" t="str">
        <v>0.676656</v>
      </c>
      <c r="AD83" t="str">
        <v>0.5</v>
      </c>
      <c r="AE83" t="str">
        <v>0.80</v>
      </c>
      <c r="AF83" t="str">
        <f>AC83*AD83*AE83*AQ83</f>
        <v>19.676178</v>
      </c>
      <c r="AG83" t="str">
        <v>1.000000</v>
      </c>
      <c r="AH83" t="str">
        <v>44.95</v>
      </c>
      <c r="AI83" t="str">
        <v>43.27</v>
      </c>
      <c r="AJ83" t="str">
        <v>24.54</v>
      </c>
      <c r="AK83" t="str">
        <v>22.41</v>
      </c>
      <c r="AL83" t="str">
        <f>(AK83-AJ83)*(AJ83*0+0)+AK83</f>
        <v>22.41</v>
      </c>
      <c r="AM83" t="str">
        <v>99.42</v>
      </c>
      <c r="AN83" t="str">
        <v>156.3</v>
      </c>
      <c r="AO83" t="str">
        <v>140.2</v>
      </c>
      <c r="AP83" t="str">
        <v>10.3</v>
      </c>
      <c r="AQ83" t="str">
        <v>73</v>
      </c>
      <c r="AR83" t="str">
        <v>3.656</v>
      </c>
      <c r="AS83" t="str">
        <v>12:31:57</v>
      </c>
      <c r="AT83" t="str">
        <v>2025-04-01</v>
      </c>
      <c r="AU83" t="str">
        <v>-0.34</v>
      </c>
      <c r="AV83" t="str">
        <v>1</v>
      </c>
      <c r="AW83" t="str">
        <v>0.003</v>
      </c>
      <c r="AX83" t="str">
        <v>0.004</v>
      </c>
      <c r="AY83" t="str">
        <v>-0.013</v>
      </c>
      <c r="AZ83" t="str">
        <v>-0.109</v>
      </c>
      <c r="BA83" t="str">
        <v>0.183</v>
      </c>
      <c r="BB83" t="str">
        <v>0.124</v>
      </c>
      <c r="BC83" t="str">
        <v>1</v>
      </c>
      <c r="BD83" t="str">
        <v>150</v>
      </c>
      <c r="BE83" t="str">
        <v>0.005</v>
      </c>
      <c r="BF83" t="str">
        <v>2.000000</v>
      </c>
      <c r="BG83" t="str">
        <v>0.165850</v>
      </c>
      <c r="BH83" t="str">
        <v>0.000000</v>
      </c>
      <c r="BI83" t="str">
        <v>0.029230</v>
      </c>
      <c r="BJ83" t="str">
        <v>0.000000</v>
      </c>
      <c r="BK83" t="str">
        <v>0.000000</v>
      </c>
      <c r="BL83" t="str">
        <v>-0.000068</v>
      </c>
      <c r="BM83" t="str">
        <v>standard</v>
      </c>
      <c r="BN83" t="str">
        <v>0</v>
      </c>
      <c r="BO83" t="str">
        <v>rectangular</v>
      </c>
      <c r="BP83" t="str">
        <v>7000</v>
      </c>
      <c r="BQ83" t="str">
        <v>500</v>
      </c>
      <c r="BR83" t="str">
        <v>-9999.000000</v>
      </c>
      <c r="BS83" t="str">
        <v>-9999.000000</v>
      </c>
      <c r="BT83" t="str">
        <v>55537</v>
      </c>
      <c r="BU83" t="str">
        <v>55537</v>
      </c>
      <c r="BV83" t="str">
        <v>55537</v>
      </c>
      <c r="BW83" t="str">
        <v>0.000000</v>
      </c>
      <c r="BX83" t="str">
        <v>-9999</v>
      </c>
      <c r="BY83" t="str">
        <v>0.000000</v>
      </c>
      <c r="BZ83" t="str">
        <v>0.000000</v>
      </c>
      <c r="CA83" t="str">
        <v>0.000000</v>
      </c>
      <c r="CB83" t="str">
        <v>0.000000</v>
      </c>
      <c r="CC83" t="str">
        <v>2.507518</v>
      </c>
      <c r="CD83" t="str">
        <v>2.464080</v>
      </c>
      <c r="CE83" t="str">
        <v>1.640957</v>
      </c>
      <c r="CF83" t="str">
        <v>0.889309</v>
      </c>
      <c r="CG83" t="str">
        <v>0.277796</v>
      </c>
      <c r="CH83" t="str">
        <v>-0.025490</v>
      </c>
      <c r="CI83" t="str">
        <v>0.443072</v>
      </c>
      <c r="CJ83" t="str">
        <v>0.175547</v>
      </c>
      <c r="CK83" t="str">
        <v>87.014076</v>
      </c>
      <c r="CL83" t="str">
        <v>0.000599</v>
      </c>
      <c r="CM83" t="str">
        <v>2.430518</v>
      </c>
      <c r="CN83" t="str">
        <v>-0.000037</v>
      </c>
      <c r="CO83" t="str">
        <v>1.000000</v>
      </c>
      <c r="CP83" t="str">
        <v>2.388568</v>
      </c>
      <c r="CQ83" t="str">
        <v>-0.000057</v>
      </c>
      <c r="CR83" t="str">
        <v>1.000000</v>
      </c>
      <c r="CS83" t="str">
        <v>0.600682</v>
      </c>
      <c r="CT83" t="str">
        <v>0.601076</v>
      </c>
      <c r="CU83" t="str">
        <v>0.107450</v>
      </c>
      <c r="CV83" t="str">
        <v>0.000000</v>
      </c>
      <c r="CW83" t="str">
        <v>PSF-00315_20250401123447_b8f</v>
      </c>
      <c r="CX83" t="str">
        <v>PFA-00343</v>
      </c>
      <c r="CY83" t="str">
        <v>PSA-00355</v>
      </c>
      <c r="CZ83" t="str">
        <v>PSF-00315</v>
      </c>
      <c r="DA83" t="str">
        <v>RHS-00141</v>
      </c>
      <c r="DB83" t="str">
        <v>3.0.0</v>
      </c>
      <c r="DC83" t="str">
        <v>2025-04-01T16:08:21.423Z</v>
      </c>
    </row>
    <row r="84">
      <c r="A84" t="str">
        <v>81</v>
      </c>
      <c r="B84" t="str">
        <v>12:35:30</v>
      </c>
      <c r="C84" t="str">
        <v>2025-04-01</v>
      </c>
      <c r="D84" t="str">
        <v>Wicking CP IA</v>
      </c>
      <c r="E84" t="str">
        <v>M Plunkert</v>
      </c>
      <c r="F84" t="str">
        <v/>
      </c>
      <c r="G84" t="str">
        <v>006</v>
      </c>
      <c r="H84" t="str">
        <v>006</v>
      </c>
      <c r="I84" t="str">
        <v>salt</v>
      </c>
      <c r="J84" t="str">
        <f>1/((1/L84)-(1/K84))</f>
        <v>0.299271</v>
      </c>
      <c r="K84" t="str">
        <f>BH84+(BI84*AN84)+(BJ84*AN84*POWER(V84,2))+(BK84*AN84*V84)+(BL84*POWER(AN84,2))</f>
        <v>2.918597</v>
      </c>
      <c r="L84" t="str">
        <f>((M84/1000)*(1000-((T84+S84)/2)))/(T84-S84)</f>
        <v>0.271438</v>
      </c>
      <c r="M84" t="str">
        <f>(AN84*(S84-R84))/(100*U84*(1000-S84))*1000</f>
        <v>3.794599</v>
      </c>
      <c r="N84" t="str">
        <v>1.393460</v>
      </c>
      <c r="O84" t="str">
        <v>1.322423</v>
      </c>
      <c r="P84" t="str">
        <f>0.61365*EXP((17.502*AL84)/(240.97+AL84))</f>
        <v>2.754304</v>
      </c>
      <c r="Q84" t="str">
        <f>P84-N84</f>
        <v>1.360843</v>
      </c>
      <c r="R84" t="str">
        <v>13.301551</v>
      </c>
      <c r="S84" t="str">
        <v>14.016073</v>
      </c>
      <c r="T84" t="str">
        <f>(P84/AM84)*1000</f>
        <v>27.704067</v>
      </c>
      <c r="U84" t="str">
        <f>V84*BG84</f>
        <v>0.298530</v>
      </c>
      <c r="V84" t="str">
        <v>1.800000</v>
      </c>
      <c r="W84" t="str">
        <v>PSF-00315_20250401123530_b02</v>
      </c>
      <c r="X84" t="str">
        <v>0.000000</v>
      </c>
      <c r="Y84" t="str">
        <v>0.000000</v>
      </c>
      <c r="Z84" t="str">
        <v>0.000000</v>
      </c>
      <c r="AA84" t="str">
        <v>83.271858</v>
      </c>
      <c r="AB84" t="str">
        <v>217.673782</v>
      </c>
      <c r="AC84" t="str">
        <v>0.617446</v>
      </c>
      <c r="AD84" t="str">
        <v>0.5</v>
      </c>
      <c r="AE84" t="str">
        <v>0.80</v>
      </c>
      <c r="AF84" t="str">
        <f>AC84*AD84*AE84*AQ84</f>
        <v>7.259610</v>
      </c>
      <c r="AG84" t="str">
        <v>1.000000</v>
      </c>
      <c r="AH84" t="str">
        <v>45.05</v>
      </c>
      <c r="AI84" t="str">
        <v>42.76</v>
      </c>
      <c r="AJ84" t="str">
        <v>24.54</v>
      </c>
      <c r="AK84" t="str">
        <v>22.61</v>
      </c>
      <c r="AL84" t="str">
        <f>(AK84-AJ84)*(AJ84*0+0)+AK84</f>
        <v>22.61</v>
      </c>
      <c r="AM84" t="str">
        <v>99.42</v>
      </c>
      <c r="AN84" t="str">
        <v>156.3</v>
      </c>
      <c r="AO84" t="str">
        <v>156.9</v>
      </c>
      <c r="AP84" t="str">
        <v>-0.4</v>
      </c>
      <c r="AQ84" t="str">
        <v>29</v>
      </c>
      <c r="AR84" t="str">
        <v>3.655</v>
      </c>
      <c r="AS84" t="str">
        <v>12:31:57</v>
      </c>
      <c r="AT84" t="str">
        <v>2025-04-01</v>
      </c>
      <c r="AU84" t="str">
        <v>-0.34</v>
      </c>
      <c r="AV84" t="str">
        <v>1</v>
      </c>
      <c r="AW84" t="str">
        <v>-0.003</v>
      </c>
      <c r="AX84" t="str">
        <v>-0.002</v>
      </c>
      <c r="AY84" t="str">
        <v>-9999.000</v>
      </c>
      <c r="AZ84" t="str">
        <v>-0.303</v>
      </c>
      <c r="BA84" t="str">
        <v>0.742</v>
      </c>
      <c r="BB84" t="str">
        <v>-9999.000</v>
      </c>
      <c r="BC84" t="str">
        <v>1</v>
      </c>
      <c r="BD84" t="str">
        <v>150</v>
      </c>
      <c r="BE84" t="str">
        <v>0.005</v>
      </c>
      <c r="BF84" t="str">
        <v>2.000000</v>
      </c>
      <c r="BG84" t="str">
        <v>0.165850</v>
      </c>
      <c r="BH84" t="str">
        <v>0.000000</v>
      </c>
      <c r="BI84" t="str">
        <v>0.029230</v>
      </c>
      <c r="BJ84" t="str">
        <v>0.000000</v>
      </c>
      <c r="BK84" t="str">
        <v>0.000000</v>
      </c>
      <c r="BL84" t="str">
        <v>-0.000068</v>
      </c>
      <c r="BM84" t="str">
        <v>standard</v>
      </c>
      <c r="BN84" t="str">
        <v>0</v>
      </c>
      <c r="BO84" t="str">
        <v>rectangular</v>
      </c>
      <c r="BP84" t="str">
        <v>7000</v>
      </c>
      <c r="BQ84" t="str">
        <v>500</v>
      </c>
      <c r="BR84" t="str">
        <v>-9999.000000</v>
      </c>
      <c r="BS84" t="str">
        <v>-9999.000000</v>
      </c>
      <c r="BT84" t="str">
        <v>55537</v>
      </c>
      <c r="BU84" t="str">
        <v>55537</v>
      </c>
      <c r="BV84" t="str">
        <v>55537</v>
      </c>
      <c r="BW84" t="str">
        <v>0.000000</v>
      </c>
      <c r="BX84" t="str">
        <v>-9999</v>
      </c>
      <c r="BY84" t="str">
        <v>0.000000</v>
      </c>
      <c r="BZ84" t="str">
        <v>0.000000</v>
      </c>
      <c r="CA84" t="str">
        <v>0.000000</v>
      </c>
      <c r="CB84" t="str">
        <v>0.000000</v>
      </c>
      <c r="CC84" t="str">
        <v>2.506736</v>
      </c>
      <c r="CD84" t="str">
        <v>2.464234</v>
      </c>
      <c r="CE84" t="str">
        <v>1.641348</v>
      </c>
      <c r="CF84" t="str">
        <v>0.930586</v>
      </c>
      <c r="CG84" t="str">
        <v>0.277809</v>
      </c>
      <c r="CH84" t="str">
        <v>-0.023096</v>
      </c>
      <c r="CI84" t="str">
        <v>0.444834</v>
      </c>
      <c r="CJ84" t="str">
        <v>0.134984</v>
      </c>
      <c r="CK84" t="str">
        <v>83.271858</v>
      </c>
      <c r="CL84" t="str">
        <v>0.000594</v>
      </c>
      <c r="CM84" t="str">
        <v>2.430518</v>
      </c>
      <c r="CN84" t="str">
        <v>-0.000037</v>
      </c>
      <c r="CO84" t="str">
        <v>1.000000</v>
      </c>
      <c r="CP84" t="str">
        <v>2.388568</v>
      </c>
      <c r="CQ84" t="str">
        <v>-0.000057</v>
      </c>
      <c r="CR84" t="str">
        <v>1.000000</v>
      </c>
      <c r="CS84" t="str">
        <v>0.600682</v>
      </c>
      <c r="CT84" t="str">
        <v>0.601076</v>
      </c>
      <c r="CU84" t="str">
        <v>0.107450</v>
      </c>
      <c r="CV84" t="str">
        <v>0.000000</v>
      </c>
      <c r="CW84" t="str">
        <v>PSF-00315_20250401123530_b02</v>
      </c>
      <c r="CX84" t="str">
        <v>PFA-00343</v>
      </c>
      <c r="CY84" t="str">
        <v>PSA-00355</v>
      </c>
      <c r="CZ84" t="str">
        <v>PSF-00315</v>
      </c>
      <c r="DA84" t="str">
        <v>RHS-00141</v>
      </c>
      <c r="DB84" t="str">
        <v>3.0.0</v>
      </c>
      <c r="DC84" t="str">
        <v>2025-04-01T16:08:21.423Z</v>
      </c>
    </row>
    <row r="85">
      <c r="A85" t="str">
        <v>82</v>
      </c>
      <c r="B85" t="str">
        <v>12:35:43</v>
      </c>
      <c r="C85" t="str">
        <v>2025-04-01</v>
      </c>
      <c r="D85" t="str">
        <v>Wicking CP IA</v>
      </c>
      <c r="E85" t="str">
        <v>M Plunkert</v>
      </c>
      <c r="F85" t="str">
        <v/>
      </c>
      <c r="G85" t="str">
        <v>006</v>
      </c>
      <c r="H85" t="str">
        <v>004</v>
      </c>
      <c r="I85" t="str">
        <v>salt</v>
      </c>
      <c r="J85" t="str">
        <f>1/((1/L85)-(1/K85))</f>
        <v>0.257935</v>
      </c>
      <c r="K85" t="str">
        <f>BH85+(BI85*AN85)+(BJ85*AN85*POWER(V85,2))+(BK85*AN85*V85)+(BL85*POWER(AN85,2))</f>
        <v>2.916677</v>
      </c>
      <c r="L85" t="str">
        <f>((M85/1000)*(1000-((T85+S85)/2)))/(T85-S85)</f>
        <v>0.236978</v>
      </c>
      <c r="M85" t="str">
        <f>(AN85*(S85-R85))/(100*U85*(1000-S85))*1000</f>
        <v>3.511752</v>
      </c>
      <c r="N85" t="str">
        <v>1.349405</v>
      </c>
      <c r="O85" t="str">
        <v>1.283536</v>
      </c>
      <c r="P85" t="str">
        <f>0.61365*EXP((17.502*AL85)/(240.97+AL85))</f>
        <v>2.791958</v>
      </c>
      <c r="Q85" t="str">
        <f>P85-N85</f>
        <v>1.442553</v>
      </c>
      <c r="R85" t="str">
        <v>12.910724</v>
      </c>
      <c r="S85" t="str">
        <v>13.573284</v>
      </c>
      <c r="T85" t="str">
        <f>(P85/AM85)*1000</f>
        <v>28.083519</v>
      </c>
      <c r="U85" t="str">
        <f>V85*BG85</f>
        <v>0.298530</v>
      </c>
      <c r="V85" t="str">
        <v>1.800000</v>
      </c>
      <c r="W85" t="str">
        <v>PSF-00315_20250401123543_989</v>
      </c>
      <c r="X85" t="str">
        <v>0.000000</v>
      </c>
      <c r="Y85" t="str">
        <v>0.000000</v>
      </c>
      <c r="Z85" t="str">
        <v>0.000000</v>
      </c>
      <c r="AA85" t="str">
        <v>84.555748</v>
      </c>
      <c r="AB85" t="str">
        <v>254.878876</v>
      </c>
      <c r="AC85" t="str">
        <v>0.668251</v>
      </c>
      <c r="AD85" t="str">
        <v>0.5</v>
      </c>
      <c r="AE85" t="str">
        <v>0.80</v>
      </c>
      <c r="AF85" t="str">
        <f>AC85*AD85*AE85*AQ85</f>
        <v>20.809864</v>
      </c>
      <c r="AG85" t="str">
        <v>1.000000</v>
      </c>
      <c r="AH85" t="str">
        <v>43.63</v>
      </c>
      <c r="AI85" t="str">
        <v>41.50</v>
      </c>
      <c r="AJ85" t="str">
        <v>24.54</v>
      </c>
      <c r="AK85" t="str">
        <v>22.84</v>
      </c>
      <c r="AL85" t="str">
        <f>(AK85-AJ85)*(AJ85*0+0)+AK85</f>
        <v>22.84</v>
      </c>
      <c r="AM85" t="str">
        <v>99.42</v>
      </c>
      <c r="AN85" t="str">
        <v>156.1</v>
      </c>
      <c r="AO85" t="str">
        <v>156.3</v>
      </c>
      <c r="AP85" t="str">
        <v>-0.1</v>
      </c>
      <c r="AQ85" t="str">
        <v>78</v>
      </c>
      <c r="AR85" t="str">
        <v>3.655</v>
      </c>
      <c r="AS85" t="str">
        <v>12:31:57</v>
      </c>
      <c r="AT85" t="str">
        <v>2025-04-01</v>
      </c>
      <c r="AU85" t="str">
        <v>-0.34</v>
      </c>
      <c r="AV85" t="str">
        <v>1</v>
      </c>
      <c r="AW85" t="str">
        <v>-0.002</v>
      </c>
      <c r="AX85" t="str">
        <v>-0.003</v>
      </c>
      <c r="AY85" t="str">
        <v>-9999.000</v>
      </c>
      <c r="AZ85" t="str">
        <v>0.244</v>
      </c>
      <c r="BA85" t="str">
        <v>0.266</v>
      </c>
      <c r="BB85" t="str">
        <v>-9999.000</v>
      </c>
      <c r="BC85" t="str">
        <v>1</v>
      </c>
      <c r="BD85" t="str">
        <v>150</v>
      </c>
      <c r="BE85" t="str">
        <v>0.005</v>
      </c>
      <c r="BF85" t="str">
        <v>2.000000</v>
      </c>
      <c r="BG85" t="str">
        <v>0.165850</v>
      </c>
      <c r="BH85" t="str">
        <v>0.000000</v>
      </c>
      <c r="BI85" t="str">
        <v>0.029230</v>
      </c>
      <c r="BJ85" t="str">
        <v>0.000000</v>
      </c>
      <c r="BK85" t="str">
        <v>0.000000</v>
      </c>
      <c r="BL85" t="str">
        <v>-0.000068</v>
      </c>
      <c r="BM85" t="str">
        <v>standard</v>
      </c>
      <c r="BN85" t="str">
        <v>0</v>
      </c>
      <c r="BO85" t="str">
        <v>rectangular</v>
      </c>
      <c r="BP85" t="str">
        <v>7000</v>
      </c>
      <c r="BQ85" t="str">
        <v>500</v>
      </c>
      <c r="BR85" t="str">
        <v>-9999.000000</v>
      </c>
      <c r="BS85" t="str">
        <v>-9999.000000</v>
      </c>
      <c r="BT85" t="str">
        <v>55537</v>
      </c>
      <c r="BU85" t="str">
        <v>55537</v>
      </c>
      <c r="BV85" t="str">
        <v>55537</v>
      </c>
      <c r="BW85" t="str">
        <v>0.000000</v>
      </c>
      <c r="BX85" t="str">
        <v>-9999</v>
      </c>
      <c r="BY85" t="str">
        <v>0.000000</v>
      </c>
      <c r="BZ85" t="str">
        <v>0.000000</v>
      </c>
      <c r="CA85" t="str">
        <v>0.000000</v>
      </c>
      <c r="CB85" t="str">
        <v>0.000000</v>
      </c>
      <c r="CC85" t="str">
        <v>2.504808</v>
      </c>
      <c r="CD85" t="str">
        <v>2.462167</v>
      </c>
      <c r="CE85" t="str">
        <v>1.639339</v>
      </c>
      <c r="CF85" t="str">
        <v>0.929117</v>
      </c>
      <c r="CG85" t="str">
        <v>0.277815</v>
      </c>
      <c r="CH85" t="str">
        <v>-0.020486</v>
      </c>
      <c r="CI85" t="str">
        <v>0.445276</v>
      </c>
      <c r="CJ85" t="str">
        <v>0.180377</v>
      </c>
      <c r="CK85" t="str">
        <v>84.555748</v>
      </c>
      <c r="CL85" t="str">
        <v>0.000588</v>
      </c>
      <c r="CM85" t="str">
        <v>2.430518</v>
      </c>
      <c r="CN85" t="str">
        <v>-0.000037</v>
      </c>
      <c r="CO85" t="str">
        <v>1.000000</v>
      </c>
      <c r="CP85" t="str">
        <v>2.388568</v>
      </c>
      <c r="CQ85" t="str">
        <v>-0.000057</v>
      </c>
      <c r="CR85" t="str">
        <v>1.000000</v>
      </c>
      <c r="CS85" t="str">
        <v>0.600682</v>
      </c>
      <c r="CT85" t="str">
        <v>0.601076</v>
      </c>
      <c r="CU85" t="str">
        <v>0.107450</v>
      </c>
      <c r="CV85" t="str">
        <v>0.000000</v>
      </c>
      <c r="CW85" t="str">
        <v>PSF-00315_20250401123543_989</v>
      </c>
      <c r="CX85" t="str">
        <v>PFA-00343</v>
      </c>
      <c r="CY85" t="str">
        <v>PSA-00355</v>
      </c>
      <c r="CZ85" t="str">
        <v>PSF-00315</v>
      </c>
      <c r="DA85" t="str">
        <v>RHS-00141</v>
      </c>
      <c r="DB85" t="str">
        <v>3.0.0</v>
      </c>
      <c r="DC85" t="str">
        <v>2025-04-01T16:08:21.423Z</v>
      </c>
    </row>
    <row r="86">
      <c r="A86" t="str">
        <v>83</v>
      </c>
      <c r="B86" t="str">
        <v>12:36:24</v>
      </c>
      <c r="C86" t="str">
        <v>2025-04-01</v>
      </c>
      <c r="D86" t="str">
        <v>Wicking CP IA</v>
      </c>
      <c r="E86" t="str">
        <v>M Plunkert</v>
      </c>
      <c r="F86" t="str">
        <v/>
      </c>
      <c r="G86" t="str">
        <v>010</v>
      </c>
      <c r="H86" t="str">
        <v>001</v>
      </c>
      <c r="I86" t="str">
        <v>salt</v>
      </c>
      <c r="J86" t="str">
        <f>1/((1/L86)-(1/K86))</f>
        <v>0.679468</v>
      </c>
      <c r="K86" t="str">
        <f>BH86+(BI86*AN86)+(BJ86*AN86*POWER(V86,2))+(BK86*AN86*V86)+(BL86*POWER(AN86,2))</f>
        <v>2.919790</v>
      </c>
      <c r="L86" t="str">
        <f>((M86/1000)*(1000-((T86+S86)/2)))/(T86-S86)</f>
        <v>0.551198</v>
      </c>
      <c r="M86" t="str">
        <f>(AN86*(S86-R86))/(100*U86*(1000-S86))*1000</f>
        <v>6.110054</v>
      </c>
      <c r="N86" t="str">
        <v>1.456250</v>
      </c>
      <c r="O86" t="str">
        <v>1.342049</v>
      </c>
      <c r="P86" t="str">
        <f>0.61365*EXP((17.502*AL86)/(240.97+AL86))</f>
        <v>2.536172</v>
      </c>
      <c r="Q86" t="str">
        <f>P86-N86</f>
        <v>1.079922</v>
      </c>
      <c r="R86" t="str">
        <v>13.499086</v>
      </c>
      <c r="S86" t="str">
        <v>14.647790</v>
      </c>
      <c r="T86" t="str">
        <f>(P86/AM86)*1000</f>
        <v>25.510258</v>
      </c>
      <c r="U86" t="str">
        <f>V86*BG86</f>
        <v>0.298530</v>
      </c>
      <c r="V86" t="str">
        <v>1.800000</v>
      </c>
      <c r="W86" t="str">
        <v>PSF-00315_20250401123624_73f</v>
      </c>
      <c r="X86" t="str">
        <v>0.000000</v>
      </c>
      <c r="Y86" t="str">
        <v>0.000000</v>
      </c>
      <c r="Z86" t="str">
        <v>0.000000</v>
      </c>
      <c r="AA86" t="str">
        <v>79.263214</v>
      </c>
      <c r="AB86" t="str">
        <v>301.571136</v>
      </c>
      <c r="AC86" t="str">
        <v>0.737166</v>
      </c>
      <c r="AD86" t="str">
        <v>0.5</v>
      </c>
      <c r="AE86" t="str">
        <v>0.80</v>
      </c>
      <c r="AF86" t="str">
        <f>AC86*AD86*AE86*AQ86</f>
        <v>13.929941</v>
      </c>
      <c r="AG86" t="str">
        <v>1.000000</v>
      </c>
      <c r="AH86" t="str">
        <v>47.04</v>
      </c>
      <c r="AI86" t="str">
        <v>43.35</v>
      </c>
      <c r="AJ86" t="str">
        <v>24.55</v>
      </c>
      <c r="AK86" t="str">
        <v>21.26</v>
      </c>
      <c r="AL86" t="str">
        <f>(AK86-AJ86)*(AJ86*0+0)+AK86</f>
        <v>21.26</v>
      </c>
      <c r="AM86" t="str">
        <v>99.42</v>
      </c>
      <c r="AN86" t="str">
        <v>156.5</v>
      </c>
      <c r="AO86" t="str">
        <v>156.3</v>
      </c>
      <c r="AP86" t="str">
        <v>0.1</v>
      </c>
      <c r="AQ86" t="str">
        <v>47</v>
      </c>
      <c r="AR86" t="str">
        <v>3.653</v>
      </c>
      <c r="AS86" t="str">
        <v>12:31:57</v>
      </c>
      <c r="AT86" t="str">
        <v>2025-04-01</v>
      </c>
      <c r="AU86" t="str">
        <v>-0.34</v>
      </c>
      <c r="AV86" t="str">
        <v>1</v>
      </c>
      <c r="AW86" t="str">
        <v>-0.004</v>
      </c>
      <c r="AX86" t="str">
        <v>-0.004</v>
      </c>
      <c r="AY86" t="str">
        <v>0.009</v>
      </c>
      <c r="AZ86" t="str">
        <v>0.002</v>
      </c>
      <c r="BA86" t="str">
        <v>-0.188</v>
      </c>
      <c r="BB86" t="str">
        <v>-0.594</v>
      </c>
      <c r="BC86" t="str">
        <v>1</v>
      </c>
      <c r="BD86" t="str">
        <v>150</v>
      </c>
      <c r="BE86" t="str">
        <v>0.005</v>
      </c>
      <c r="BF86" t="str">
        <v>2.000000</v>
      </c>
      <c r="BG86" t="str">
        <v>0.165850</v>
      </c>
      <c r="BH86" t="str">
        <v>0.000000</v>
      </c>
      <c r="BI86" t="str">
        <v>0.029230</v>
      </c>
      <c r="BJ86" t="str">
        <v>0.000000</v>
      </c>
      <c r="BK86" t="str">
        <v>0.000000</v>
      </c>
      <c r="BL86" t="str">
        <v>-0.000068</v>
      </c>
      <c r="BM86" t="str">
        <v>standard</v>
      </c>
      <c r="BN86" t="str">
        <v>0</v>
      </c>
      <c r="BO86" t="str">
        <v>rectangular</v>
      </c>
      <c r="BP86" t="str">
        <v>7000</v>
      </c>
      <c r="BQ86" t="str">
        <v>500</v>
      </c>
      <c r="BR86" t="str">
        <v>-9999.000000</v>
      </c>
      <c r="BS86" t="str">
        <v>-9999.000000</v>
      </c>
      <c r="BT86" t="str">
        <v>55537</v>
      </c>
      <c r="BU86" t="str">
        <v>55537</v>
      </c>
      <c r="BV86" t="str">
        <v>55537</v>
      </c>
      <c r="BW86" t="str">
        <v>0.000000</v>
      </c>
      <c r="BX86" t="str">
        <v>-9999</v>
      </c>
      <c r="BY86" t="str">
        <v>0.000000</v>
      </c>
      <c r="BZ86" t="str">
        <v>0.000000</v>
      </c>
      <c r="CA86" t="str">
        <v>0.000000</v>
      </c>
      <c r="CB86" t="str">
        <v>0.000000</v>
      </c>
      <c r="CC86" t="str">
        <v>2.507646</v>
      </c>
      <c r="CD86" t="str">
        <v>2.467104</v>
      </c>
      <c r="CE86" t="str">
        <v>1.642601</v>
      </c>
      <c r="CF86" t="str">
        <v>0.929169</v>
      </c>
      <c r="CG86" t="str">
        <v>0.277649</v>
      </c>
      <c r="CH86" t="str">
        <v>-0.038850</v>
      </c>
      <c r="CI86" t="str">
        <v>0.446838</v>
      </c>
      <c r="CJ86" t="str">
        <v>0.151703</v>
      </c>
      <c r="CK86" t="str">
        <v>79.263214</v>
      </c>
      <c r="CL86" t="str">
        <v>0.000599</v>
      </c>
      <c r="CM86" t="str">
        <v>2.430518</v>
      </c>
      <c r="CN86" t="str">
        <v>-0.000037</v>
      </c>
      <c r="CO86" t="str">
        <v>1.000000</v>
      </c>
      <c r="CP86" t="str">
        <v>2.388568</v>
      </c>
      <c r="CQ86" t="str">
        <v>-0.000057</v>
      </c>
      <c r="CR86" t="str">
        <v>1.000000</v>
      </c>
      <c r="CS86" t="str">
        <v>0.600682</v>
      </c>
      <c r="CT86" t="str">
        <v>0.601076</v>
      </c>
      <c r="CU86" t="str">
        <v>0.107450</v>
      </c>
      <c r="CV86" t="str">
        <v>0.000000</v>
      </c>
      <c r="CW86" t="str">
        <v>PSF-00315_20250401123624_73f</v>
      </c>
      <c r="CX86" t="str">
        <v>PFA-00343</v>
      </c>
      <c r="CY86" t="str">
        <v>PSA-00355</v>
      </c>
      <c r="CZ86" t="str">
        <v>PSF-00315</v>
      </c>
      <c r="DA86" t="str">
        <v>RHS-00141</v>
      </c>
      <c r="DB86" t="str">
        <v>3.0.0</v>
      </c>
      <c r="DC86" t="str">
        <v>2025-04-01T16:08:21.423Z</v>
      </c>
    </row>
    <row r="87">
      <c r="A87" t="str">
        <v>84</v>
      </c>
      <c r="B87" t="str">
        <v>12:36:54</v>
      </c>
      <c r="C87" t="str">
        <v>2025-04-01</v>
      </c>
      <c r="D87" t="str">
        <v>Wicking CP IA</v>
      </c>
      <c r="E87" t="str">
        <v>M Plunkert</v>
      </c>
      <c r="F87" t="str">
        <v/>
      </c>
      <c r="G87" t="str">
        <v>010</v>
      </c>
      <c r="H87" t="str">
        <v>004</v>
      </c>
      <c r="I87" t="str">
        <v>salt</v>
      </c>
      <c r="J87" t="str">
        <f>1/((1/L87)-(1/K87))</f>
        <v>0.736089</v>
      </c>
      <c r="K87" t="str">
        <f>BH87+(BI87*AN87)+(BJ87*AN87*POWER(V87,2))+(BK87*AN87*V87)+(BL87*POWER(AN87,2))</f>
        <v>2.918869</v>
      </c>
      <c r="L87" t="str">
        <f>((M87/1000)*(1000-((T87+S87)/2)))/(T87-S87)</f>
        <v>0.587845</v>
      </c>
      <c r="M87" t="str">
        <f>(AN87*(S87-R87))/(100*U87*(1000-S87))*1000</f>
        <v>6.719614</v>
      </c>
      <c r="N87" t="str">
        <v>1.449707</v>
      </c>
      <c r="O87" t="str">
        <v>1.324018</v>
      </c>
      <c r="P87" t="str">
        <f>0.61365*EXP((17.502*AL87)/(240.97+AL87))</f>
        <v>2.563158</v>
      </c>
      <c r="Q87" t="str">
        <f>P87-N87</f>
        <v>1.113451</v>
      </c>
      <c r="R87" t="str">
        <v>13.318328</v>
      </c>
      <c r="S87" t="str">
        <v>14.582633</v>
      </c>
      <c r="T87" t="str">
        <f>(P87/AM87)*1000</f>
        <v>25.782862</v>
      </c>
      <c r="U87" t="str">
        <f>V87*BG87</f>
        <v>0.298530</v>
      </c>
      <c r="V87" t="str">
        <v>1.800000</v>
      </c>
      <c r="W87" t="str">
        <v>PSF-00315_20250401123654_24f</v>
      </c>
      <c r="X87" t="str">
        <v>0.000000</v>
      </c>
      <c r="Y87" t="str">
        <v>0.000000</v>
      </c>
      <c r="Z87" t="str">
        <v>0.000000</v>
      </c>
      <c r="AA87" t="str">
        <v>64.675926</v>
      </c>
      <c r="AB87" t="str">
        <v>223.916885</v>
      </c>
      <c r="AC87" t="str">
        <v>0.711161</v>
      </c>
      <c r="AD87" t="str">
        <v>0.5</v>
      </c>
      <c r="AE87" t="str">
        <v>0.80</v>
      </c>
      <c r="AF87" t="str">
        <f>AC87*AD87*AE87*AQ87</f>
        <v>9.008513</v>
      </c>
      <c r="AG87" t="str">
        <v>1.000000</v>
      </c>
      <c r="AH87" t="str">
        <v>46.80</v>
      </c>
      <c r="AI87" t="str">
        <v>42.74</v>
      </c>
      <c r="AJ87" t="str">
        <v>24.56</v>
      </c>
      <c r="AK87" t="str">
        <v>21.43</v>
      </c>
      <c r="AL87" t="str">
        <f>(AK87-AJ87)*(AJ87*0+0)+AK87</f>
        <v>21.43</v>
      </c>
      <c r="AM87" t="str">
        <v>99.41</v>
      </c>
      <c r="AN87" t="str">
        <v>156.4</v>
      </c>
      <c r="AO87" t="str">
        <v>156.3</v>
      </c>
      <c r="AP87" t="str">
        <v>0.0</v>
      </c>
      <c r="AQ87" t="str">
        <v>32</v>
      </c>
      <c r="AR87" t="str">
        <v>3.653</v>
      </c>
      <c r="AS87" t="str">
        <v>12:31:57</v>
      </c>
      <c r="AT87" t="str">
        <v>2025-04-01</v>
      </c>
      <c r="AU87" t="str">
        <v>-0.34</v>
      </c>
      <c r="AV87" t="str">
        <v>1</v>
      </c>
      <c r="AW87" t="str">
        <v>0.019</v>
      </c>
      <c r="AX87" t="str">
        <v>0.002</v>
      </c>
      <c r="AY87" t="str">
        <v>0.017</v>
      </c>
      <c r="AZ87" t="str">
        <v>0.142</v>
      </c>
      <c r="BA87" t="str">
        <v>0.207</v>
      </c>
      <c r="BB87" t="str">
        <v>0.261</v>
      </c>
      <c r="BC87" t="str">
        <v>1</v>
      </c>
      <c r="BD87" t="str">
        <v>150</v>
      </c>
      <c r="BE87" t="str">
        <v>0.005</v>
      </c>
      <c r="BF87" t="str">
        <v>2.000000</v>
      </c>
      <c r="BG87" t="str">
        <v>0.165850</v>
      </c>
      <c r="BH87" t="str">
        <v>0.000000</v>
      </c>
      <c r="BI87" t="str">
        <v>0.029230</v>
      </c>
      <c r="BJ87" t="str">
        <v>0.000000</v>
      </c>
      <c r="BK87" t="str">
        <v>0.000000</v>
      </c>
      <c r="BL87" t="str">
        <v>-0.000068</v>
      </c>
      <c r="BM87" t="str">
        <v>standard</v>
      </c>
      <c r="BN87" t="str">
        <v>0</v>
      </c>
      <c r="BO87" t="str">
        <v>rectangular</v>
      </c>
      <c r="BP87" t="str">
        <v>7000</v>
      </c>
      <c r="BQ87" t="str">
        <v>500</v>
      </c>
      <c r="BR87" t="str">
        <v>-9999.000000</v>
      </c>
      <c r="BS87" t="str">
        <v>-9999.000000</v>
      </c>
      <c r="BT87" t="str">
        <v>55537</v>
      </c>
      <c r="BU87" t="str">
        <v>55537</v>
      </c>
      <c r="BV87" t="str">
        <v>55537</v>
      </c>
      <c r="BW87" t="str">
        <v>0.000000</v>
      </c>
      <c r="BX87" t="str">
        <v>-9999</v>
      </c>
      <c r="BY87" t="str">
        <v>0.000000</v>
      </c>
      <c r="BZ87" t="str">
        <v>0.000000</v>
      </c>
      <c r="CA87" t="str">
        <v>0.000000</v>
      </c>
      <c r="CB87" t="str">
        <v>0.000000</v>
      </c>
      <c r="CC87" t="str">
        <v>2.506706</v>
      </c>
      <c r="CD87" t="str">
        <v>2.466749</v>
      </c>
      <c r="CE87" t="str">
        <v>1.641633</v>
      </c>
      <c r="CF87" t="str">
        <v>0.929047</v>
      </c>
      <c r="CG87" t="str">
        <v>0.277519</v>
      </c>
      <c r="CH87" t="str">
        <v>-0.037015</v>
      </c>
      <c r="CI87" t="str">
        <v>0.447987</v>
      </c>
      <c r="CJ87" t="str">
        <v>0.137115</v>
      </c>
      <c r="CK87" t="str">
        <v>64.675926</v>
      </c>
      <c r="CL87" t="str">
        <v>0.000604</v>
      </c>
      <c r="CM87" t="str">
        <v>2.430518</v>
      </c>
      <c r="CN87" t="str">
        <v>-0.000037</v>
      </c>
      <c r="CO87" t="str">
        <v>1.000000</v>
      </c>
      <c r="CP87" t="str">
        <v>2.388568</v>
      </c>
      <c r="CQ87" t="str">
        <v>-0.000057</v>
      </c>
      <c r="CR87" t="str">
        <v>1.000000</v>
      </c>
      <c r="CS87" t="str">
        <v>0.600682</v>
      </c>
      <c r="CT87" t="str">
        <v>0.601076</v>
      </c>
      <c r="CU87" t="str">
        <v>0.107450</v>
      </c>
      <c r="CV87" t="str">
        <v>0.000000</v>
      </c>
      <c r="CW87" t="str">
        <v>PSF-00315_20250401123654_24f</v>
      </c>
      <c r="CX87" t="str">
        <v>PFA-00343</v>
      </c>
      <c r="CY87" t="str">
        <v>PSA-00355</v>
      </c>
      <c r="CZ87" t="str">
        <v>PSF-00315</v>
      </c>
      <c r="DA87" t="str">
        <v>RHS-00141</v>
      </c>
      <c r="DB87" t="str">
        <v>3.0.0</v>
      </c>
      <c r="DC87" t="str">
        <v>2025-04-01T16:08:21.423Z</v>
      </c>
    </row>
    <row r="88">
      <c r="A88" t="str">
        <v>85</v>
      </c>
      <c r="B88" t="str">
        <v>12:37:50</v>
      </c>
      <c r="C88" t="str">
        <v>2025-04-01</v>
      </c>
      <c r="D88" t="str">
        <v>Wicking CP IA</v>
      </c>
      <c r="E88" t="str">
        <v>M Plunkert</v>
      </c>
      <c r="F88" t="str">
        <v/>
      </c>
      <c r="G88" t="str">
        <v>010</v>
      </c>
      <c r="H88" t="str">
        <v>001</v>
      </c>
      <c r="I88" t="str">
        <v>salt</v>
      </c>
      <c r="J88" t="str">
        <f>1/((1/L88)-(1/K88))</f>
        <v>0.635232</v>
      </c>
      <c r="K88" t="str">
        <f>BH88+(BI88*AN88)+(BJ88*AN88*POWER(V88,2))+(BK88*AN88*V88)+(BL88*POWER(AN88,2))</f>
        <v>2.916667</v>
      </c>
      <c r="L88" t="str">
        <f>((M88/1000)*(1000-((T88+S88)/2)))/(T88-S88)</f>
        <v>0.521626</v>
      </c>
      <c r="M88" t="str">
        <f>(AN88*(S88-R88))/(100*U88*(1000-S88))*1000</f>
        <v>5.982903</v>
      </c>
      <c r="N88" t="str">
        <v>1.463533</v>
      </c>
      <c r="O88" t="str">
        <v>1.351439</v>
      </c>
      <c r="P88" t="str">
        <f>0.61365*EXP((17.502*AL88)/(240.97+AL88))</f>
        <v>2.580655</v>
      </c>
      <c r="Q88" t="str">
        <f>P88-N88</f>
        <v>1.117122</v>
      </c>
      <c r="R88" t="str">
        <v>13.593300</v>
      </c>
      <c r="S88" t="str">
        <v>14.720788</v>
      </c>
      <c r="T88" t="str">
        <f>(P88/AM88)*1000</f>
        <v>25.957232</v>
      </c>
      <c r="U88" t="str">
        <f>V88*BG88</f>
        <v>0.298530</v>
      </c>
      <c r="V88" t="str">
        <v>1.800000</v>
      </c>
      <c r="W88" t="str">
        <v>PSF-00315_20250401123750_438</v>
      </c>
      <c r="X88" t="str">
        <v>0.000000</v>
      </c>
      <c r="Y88" t="str">
        <v>0.000000</v>
      </c>
      <c r="Z88" t="str">
        <v>0.000000</v>
      </c>
      <c r="AA88" t="str">
        <v>56.538818</v>
      </c>
      <c r="AB88" t="str">
        <v>195.538040</v>
      </c>
      <c r="AC88" t="str">
        <v>0.710855</v>
      </c>
      <c r="AD88" t="str">
        <v>0.5</v>
      </c>
      <c r="AE88" t="str">
        <v>0.80</v>
      </c>
      <c r="AF88" t="str">
        <f>AC88*AD88*AE88*AQ88</f>
        <v>10.978734</v>
      </c>
      <c r="AG88" t="str">
        <v>1.000000</v>
      </c>
      <c r="AH88" t="str">
        <v>47.27</v>
      </c>
      <c r="AI88" t="str">
        <v>43.65</v>
      </c>
      <c r="AJ88" t="str">
        <v>24.55</v>
      </c>
      <c r="AK88" t="str">
        <v>21.54</v>
      </c>
      <c r="AL88" t="str">
        <f>(AK88-AJ88)*(AJ88*0+0)+AK88</f>
        <v>21.54</v>
      </c>
      <c r="AM88" t="str">
        <v>99.42</v>
      </c>
      <c r="AN88" t="str">
        <v>156.1</v>
      </c>
      <c r="AO88" t="str">
        <v>155.9</v>
      </c>
      <c r="AP88" t="str">
        <v>0.1</v>
      </c>
      <c r="AQ88" t="str">
        <v>39</v>
      </c>
      <c r="AR88" t="str">
        <v>3.652</v>
      </c>
      <c r="AS88" t="str">
        <v>12:31:57</v>
      </c>
      <c r="AT88" t="str">
        <v>2025-04-01</v>
      </c>
      <c r="AU88" t="str">
        <v>-0.34</v>
      </c>
      <c r="AV88" t="str">
        <v>1</v>
      </c>
      <c r="AW88" t="str">
        <v>0.005</v>
      </c>
      <c r="AX88" t="str">
        <v>-0.004</v>
      </c>
      <c r="AY88" t="str">
        <v>0.012</v>
      </c>
      <c r="AZ88" t="str">
        <v>-0.076</v>
      </c>
      <c r="BA88" t="str">
        <v>0.213</v>
      </c>
      <c r="BB88" t="str">
        <v>1.681</v>
      </c>
      <c r="BC88" t="str">
        <v>1</v>
      </c>
      <c r="BD88" t="str">
        <v>150</v>
      </c>
      <c r="BE88" t="str">
        <v>0.005</v>
      </c>
      <c r="BF88" t="str">
        <v>2.000000</v>
      </c>
      <c r="BG88" t="str">
        <v>0.165850</v>
      </c>
      <c r="BH88" t="str">
        <v>0.000000</v>
      </c>
      <c r="BI88" t="str">
        <v>0.029230</v>
      </c>
      <c r="BJ88" t="str">
        <v>0.000000</v>
      </c>
      <c r="BK88" t="str">
        <v>0.000000</v>
      </c>
      <c r="BL88" t="str">
        <v>-0.000068</v>
      </c>
      <c r="BM88" t="str">
        <v>standard</v>
      </c>
      <c r="BN88" t="str">
        <v>0</v>
      </c>
      <c r="BO88" t="str">
        <v>rectangular</v>
      </c>
      <c r="BP88" t="str">
        <v>7000</v>
      </c>
      <c r="BQ88" t="str">
        <v>500</v>
      </c>
      <c r="BR88" t="str">
        <v>-9999.000000</v>
      </c>
      <c r="BS88" t="str">
        <v>-9999.000000</v>
      </c>
      <c r="BT88" t="str">
        <v>55537</v>
      </c>
      <c r="BU88" t="str">
        <v>55537</v>
      </c>
      <c r="BV88" t="str">
        <v>55537</v>
      </c>
      <c r="BW88" t="str">
        <v>0.000000</v>
      </c>
      <c r="BX88" t="str">
        <v>-9999</v>
      </c>
      <c r="BY88" t="str">
        <v>0.000000</v>
      </c>
      <c r="BZ88" t="str">
        <v>0.000000</v>
      </c>
      <c r="CA88" t="str">
        <v>0.000000</v>
      </c>
      <c r="CB88" t="str">
        <v>0.000000</v>
      </c>
      <c r="CC88" t="str">
        <v>2.508102</v>
      </c>
      <c r="CD88" t="str">
        <v>2.467436</v>
      </c>
      <c r="CE88" t="str">
        <v>1.639327</v>
      </c>
      <c r="CF88" t="str">
        <v>0.928195</v>
      </c>
      <c r="CG88" t="str">
        <v>0.277631</v>
      </c>
      <c r="CH88" t="str">
        <v>-0.035620</v>
      </c>
      <c r="CI88" t="str">
        <v>0.450140</v>
      </c>
      <c r="CJ88" t="str">
        <v>0.143618</v>
      </c>
      <c r="CK88" t="str">
        <v>56.538818</v>
      </c>
      <c r="CL88" t="str">
        <v>0.000594</v>
      </c>
      <c r="CM88" t="str">
        <v>2.430518</v>
      </c>
      <c r="CN88" t="str">
        <v>-0.000037</v>
      </c>
      <c r="CO88" t="str">
        <v>1.000000</v>
      </c>
      <c r="CP88" t="str">
        <v>2.388568</v>
      </c>
      <c r="CQ88" t="str">
        <v>-0.000057</v>
      </c>
      <c r="CR88" t="str">
        <v>1.000000</v>
      </c>
      <c r="CS88" t="str">
        <v>0.600682</v>
      </c>
      <c r="CT88" t="str">
        <v>0.601076</v>
      </c>
      <c r="CU88" t="str">
        <v>0.107450</v>
      </c>
      <c r="CV88" t="str">
        <v>0.000000</v>
      </c>
      <c r="CW88" t="str">
        <v>PSF-00315_20250401123750_438</v>
      </c>
      <c r="CX88" t="str">
        <v>PFA-00343</v>
      </c>
      <c r="CY88" t="str">
        <v>PSA-00355</v>
      </c>
      <c r="CZ88" t="str">
        <v>PSF-00315</v>
      </c>
      <c r="DA88" t="str">
        <v>RHS-00141</v>
      </c>
      <c r="DB88" t="str">
        <v>3.0.0</v>
      </c>
      <c r="DC88" t="str">
        <v>2025-04-01T16:08:21.423Z</v>
      </c>
    </row>
    <row r="89">
      <c r="A89" t="str">
        <v>86</v>
      </c>
      <c r="B89" t="str">
        <v>12:38:09</v>
      </c>
      <c r="C89" t="str">
        <v>2025-04-01</v>
      </c>
      <c r="D89" t="str">
        <v>Wicking CP IA</v>
      </c>
      <c r="E89" t="str">
        <v>M Plunkert</v>
      </c>
      <c r="F89" t="str">
        <v>Leaf Damage</v>
      </c>
      <c r="G89" t="str">
        <v>010</v>
      </c>
      <c r="H89" t="str">
        <v>004</v>
      </c>
      <c r="I89" t="str">
        <v>salt</v>
      </c>
      <c r="J89" t="str">
        <f>1/((1/L89)-(1/K89))</f>
        <v>1.122502</v>
      </c>
      <c r="K89" t="str">
        <f>BH89+(BI89*AN89)+(BJ89*AN89*POWER(V89,2))+(BK89*AN89*V89)+(BL89*POWER(AN89,2))</f>
        <v>2.920539</v>
      </c>
      <c r="L89" t="str">
        <f>((M89/1000)*(1000-((T89+S89)/2)))/(T89-S89)</f>
        <v>0.810853</v>
      </c>
      <c r="M89" t="str">
        <f>(AN89*(S89-R89))/(100*U89*(1000-S89))*1000</f>
        <v>8.262521</v>
      </c>
      <c r="N89" t="str">
        <v>1.504691</v>
      </c>
      <c r="O89" t="str">
        <v>1.350423</v>
      </c>
      <c r="P89" t="str">
        <f>0.61365*EXP((17.502*AL89)/(240.97+AL89))</f>
        <v>2.497380</v>
      </c>
      <c r="Q89" t="str">
        <f>P89-N89</f>
        <v>0.992688</v>
      </c>
      <c r="R89" t="str">
        <v>13.583047</v>
      </c>
      <c r="S89" t="str">
        <v>15.134733</v>
      </c>
      <c r="T89" t="str">
        <f>(P89/AM89)*1000</f>
        <v>25.119553</v>
      </c>
      <c r="U89" t="str">
        <f>V89*BG89</f>
        <v>0.298530</v>
      </c>
      <c r="V89" t="str">
        <v>1.800000</v>
      </c>
      <c r="W89" t="str">
        <v>PSF-00315_20250401123809_174</v>
      </c>
      <c r="X89" t="str">
        <v>0.000000</v>
      </c>
      <c r="Y89" t="str">
        <v>0.000000</v>
      </c>
      <c r="Z89" t="str">
        <v>0.000000</v>
      </c>
      <c r="AA89" t="str">
        <v>62.553764</v>
      </c>
      <c r="AB89" t="str">
        <v>200.248718</v>
      </c>
      <c r="AC89" t="str">
        <v>0.687620</v>
      </c>
      <c r="AD89" t="str">
        <v>0.5</v>
      </c>
      <c r="AE89" t="str">
        <v>0.80</v>
      </c>
      <c r="AF89" t="str">
        <f>AC89*AD89*AE89*AQ89</f>
        <v>6.830244</v>
      </c>
      <c r="AG89" t="str">
        <v>1.000000</v>
      </c>
      <c r="AH89" t="str">
        <v>48.61</v>
      </c>
      <c r="AI89" t="str">
        <v>43.63</v>
      </c>
      <c r="AJ89" t="str">
        <v>24.55</v>
      </c>
      <c r="AK89" t="str">
        <v>21.01</v>
      </c>
      <c r="AL89" t="str">
        <f>(AK89-AJ89)*(AJ89*0+0)+AK89</f>
        <v>21.01</v>
      </c>
      <c r="AM89" t="str">
        <v>99.42</v>
      </c>
      <c r="AN89" t="str">
        <v>156.6</v>
      </c>
      <c r="AO89" t="str">
        <v>156.5</v>
      </c>
      <c r="AP89" t="str">
        <v>0.1</v>
      </c>
      <c r="AQ89" t="str">
        <v>25</v>
      </c>
      <c r="AR89" t="str">
        <v>3.651</v>
      </c>
      <c r="AS89" t="str">
        <v>12:31:57</v>
      </c>
      <c r="AT89" t="str">
        <v>2025-04-01</v>
      </c>
      <c r="AU89" t="str">
        <v>-0.34</v>
      </c>
      <c r="AV89" t="str">
        <v>1</v>
      </c>
      <c r="AW89" t="str">
        <v>0.005</v>
      </c>
      <c r="AX89" t="str">
        <v>0.000</v>
      </c>
      <c r="AY89" t="str">
        <v>0.021</v>
      </c>
      <c r="AZ89" t="str">
        <v>0.186</v>
      </c>
      <c r="BA89" t="str">
        <v>0.438</v>
      </c>
      <c r="BB89" t="str">
        <v>0.841</v>
      </c>
      <c r="BC89" t="str">
        <v>1</v>
      </c>
      <c r="BD89" t="str">
        <v>150</v>
      </c>
      <c r="BE89" t="str">
        <v>0.005</v>
      </c>
      <c r="BF89" t="str">
        <v>2.000000</v>
      </c>
      <c r="BG89" t="str">
        <v>0.165850</v>
      </c>
      <c r="BH89" t="str">
        <v>0.000000</v>
      </c>
      <c r="BI89" t="str">
        <v>0.029230</v>
      </c>
      <c r="BJ89" t="str">
        <v>0.000000</v>
      </c>
      <c r="BK89" t="str">
        <v>0.000000</v>
      </c>
      <c r="BL89" t="str">
        <v>-0.000068</v>
      </c>
      <c r="BM89" t="str">
        <v>standard</v>
      </c>
      <c r="BN89" t="str">
        <v>0</v>
      </c>
      <c r="BO89" t="str">
        <v>rectangular</v>
      </c>
      <c r="BP89" t="str">
        <v>7000</v>
      </c>
      <c r="BQ89" t="str">
        <v>500</v>
      </c>
      <c r="BR89" t="str">
        <v>-9999.000000</v>
      </c>
      <c r="BS89" t="str">
        <v>-9999.000000</v>
      </c>
      <c r="BT89" t="str">
        <v>55537</v>
      </c>
      <c r="BU89" t="str">
        <v>55537</v>
      </c>
      <c r="BV89" t="str">
        <v>55537</v>
      </c>
      <c r="BW89" t="str">
        <v>0.000000</v>
      </c>
      <c r="BX89" t="str">
        <v>-9999</v>
      </c>
      <c r="BY89" t="str">
        <v>0.000000</v>
      </c>
      <c r="BZ89" t="str">
        <v>0.000000</v>
      </c>
      <c r="CA89" t="str">
        <v>0.000000</v>
      </c>
      <c r="CB89" t="str">
        <v>0.000000</v>
      </c>
      <c r="CC89" t="str">
        <v>2.508071</v>
      </c>
      <c r="CD89" t="str">
        <v>2.469365</v>
      </c>
      <c r="CE89" t="str">
        <v>1.643390</v>
      </c>
      <c r="CF89" t="str">
        <v>0.929504</v>
      </c>
      <c r="CG89" t="str">
        <v>0.277682</v>
      </c>
      <c r="CH89" t="str">
        <v>-0.041681</v>
      </c>
      <c r="CI89" t="str">
        <v>0.450822</v>
      </c>
      <c r="CJ89" t="str">
        <v>0.130712</v>
      </c>
      <c r="CK89" t="str">
        <v>62.553764</v>
      </c>
      <c r="CL89" t="str">
        <v>0.000597</v>
      </c>
      <c r="CM89" t="str">
        <v>2.430518</v>
      </c>
      <c r="CN89" t="str">
        <v>-0.000037</v>
      </c>
      <c r="CO89" t="str">
        <v>1.000000</v>
      </c>
      <c r="CP89" t="str">
        <v>2.388568</v>
      </c>
      <c r="CQ89" t="str">
        <v>-0.000057</v>
      </c>
      <c r="CR89" t="str">
        <v>1.000000</v>
      </c>
      <c r="CS89" t="str">
        <v>0.600682</v>
      </c>
      <c r="CT89" t="str">
        <v>0.601076</v>
      </c>
      <c r="CU89" t="str">
        <v>0.107450</v>
      </c>
      <c r="CV89" t="str">
        <v>0.000000</v>
      </c>
      <c r="CW89" t="str">
        <v>PSF-00315_20250401123809_174</v>
      </c>
      <c r="CX89" t="str">
        <v>PFA-00343</v>
      </c>
      <c r="CY89" t="str">
        <v>PSA-00355</v>
      </c>
      <c r="CZ89" t="str">
        <v>PSF-00315</v>
      </c>
      <c r="DA89" t="str">
        <v>RHS-00141</v>
      </c>
      <c r="DB89" t="str">
        <v>3.0.0</v>
      </c>
      <c r="DC89" t="str">
        <v>2025-04-01T16:08:21.423Z</v>
      </c>
    </row>
    <row r="90">
      <c r="A90" t="str">
        <v>87</v>
      </c>
      <c r="B90" t="str">
        <v>12:38:25</v>
      </c>
      <c r="C90" t="str">
        <v>2025-04-01</v>
      </c>
      <c r="D90" t="str">
        <v>Wicking CP IA</v>
      </c>
      <c r="E90" t="str">
        <v>M Plunkert</v>
      </c>
      <c r="F90" t="str">
        <v>Flag</v>
      </c>
      <c r="G90" t="str">
        <v>010</v>
      </c>
      <c r="H90" t="str">
        <v>004</v>
      </c>
      <c r="I90" t="str">
        <v>salt</v>
      </c>
      <c r="J90" t="str">
        <f>1/((1/L90)-(1/K90))</f>
        <v>0.163332</v>
      </c>
      <c r="K90" t="str">
        <f>BH90+(BI90*AN90)+(BJ90*AN90*POWER(V90,2))+(BK90*AN90*V90)+(BL90*POWER(AN90,2))</f>
        <v>2.914939</v>
      </c>
      <c r="L90" t="str">
        <f>((M90/1000)*(1000-((T90+S90)/2)))/(T90-S90)</f>
        <v>0.154666</v>
      </c>
      <c r="M90" t="str">
        <f>(AN90*(S90-R90))/(100*U90*(1000-S90))*1000</f>
        <v>2.080696</v>
      </c>
      <c r="N90" t="str">
        <v>1.411611</v>
      </c>
      <c r="O90" t="str">
        <v>1.372555</v>
      </c>
      <c r="P90" t="str">
        <f>0.61365*EXP((17.502*AL90)/(240.97+AL90))</f>
        <v>2.721259</v>
      </c>
      <c r="Q90" t="str">
        <f>P90-N90</f>
        <v>1.309649</v>
      </c>
      <c r="R90" t="str">
        <v>13.805965</v>
      </c>
      <c r="S90" t="str">
        <v>14.198816</v>
      </c>
      <c r="T90" t="str">
        <f>(P90/AM90)*1000</f>
        <v>27.372034</v>
      </c>
      <c r="U90" t="str">
        <f>V90*BG90</f>
        <v>0.298530</v>
      </c>
      <c r="V90" t="str">
        <v>1.800000</v>
      </c>
      <c r="W90" t="str">
        <v>PSF-00315_20250401123825_c64</v>
      </c>
      <c r="X90" t="str">
        <v>0.000000</v>
      </c>
      <c r="Y90" t="str">
        <v>0.000000</v>
      </c>
      <c r="Z90" t="str">
        <v>0.000000</v>
      </c>
      <c r="AA90" t="str">
        <v>83.379150</v>
      </c>
      <c r="AB90" t="str">
        <v>242.252106</v>
      </c>
      <c r="AC90" t="str">
        <v>0.655817</v>
      </c>
      <c r="AD90" t="str">
        <v>0.5</v>
      </c>
      <c r="AE90" t="str">
        <v>0.80</v>
      </c>
      <c r="AF90" t="str">
        <f>AC90*AD90*AE90*AQ90</f>
        <v>13.961786</v>
      </c>
      <c r="AG90" t="str">
        <v>1.000000</v>
      </c>
      <c r="AH90" t="str">
        <v>45.62</v>
      </c>
      <c r="AI90" t="str">
        <v>44.35</v>
      </c>
      <c r="AJ90" t="str">
        <v>24.55</v>
      </c>
      <c r="AK90" t="str">
        <v>22.41</v>
      </c>
      <c r="AL90" t="str">
        <f>(AK90-AJ90)*(AJ90*0+0)+AK90</f>
        <v>22.41</v>
      </c>
      <c r="AM90" t="str">
        <v>99.42</v>
      </c>
      <c r="AN90" t="str">
        <v>155.9</v>
      </c>
      <c r="AO90" t="str">
        <v>156.7</v>
      </c>
      <c r="AP90" t="str">
        <v>-0.5</v>
      </c>
      <c r="AQ90" t="str">
        <v>53</v>
      </c>
      <c r="AR90" t="str">
        <v>3.651</v>
      </c>
      <c r="AS90" t="str">
        <v>12:31:57</v>
      </c>
      <c r="AT90" t="str">
        <v>2025-04-01</v>
      </c>
      <c r="AU90" t="str">
        <v>-0.34</v>
      </c>
      <c r="AV90" t="str">
        <v>1</v>
      </c>
      <c r="AW90" t="str">
        <v>-0.000</v>
      </c>
      <c r="AX90" t="str">
        <v>0.002</v>
      </c>
      <c r="AY90" t="str">
        <v>-0.008</v>
      </c>
      <c r="AZ90" t="str">
        <v>-1.154</v>
      </c>
      <c r="BA90" t="str">
        <v>-2.953</v>
      </c>
      <c r="BB90" t="str">
        <v>-29.768</v>
      </c>
      <c r="BC90" t="str">
        <v>1</v>
      </c>
      <c r="BD90" t="str">
        <v>150</v>
      </c>
      <c r="BE90" t="str">
        <v>0.005</v>
      </c>
      <c r="BF90" t="str">
        <v>2.000000</v>
      </c>
      <c r="BG90" t="str">
        <v>0.165850</v>
      </c>
      <c r="BH90" t="str">
        <v>0.000000</v>
      </c>
      <c r="BI90" t="str">
        <v>0.029230</v>
      </c>
      <c r="BJ90" t="str">
        <v>0.000000</v>
      </c>
      <c r="BK90" t="str">
        <v>0.000000</v>
      </c>
      <c r="BL90" t="str">
        <v>-0.000068</v>
      </c>
      <c r="BM90" t="str">
        <v>standard</v>
      </c>
      <c r="BN90" t="str">
        <v>0</v>
      </c>
      <c r="BO90" t="str">
        <v>rectangular</v>
      </c>
      <c r="BP90" t="str">
        <v>7000</v>
      </c>
      <c r="BQ90" t="str">
        <v>500</v>
      </c>
      <c r="BR90" t="str">
        <v>-9999.000000</v>
      </c>
      <c r="BS90" t="str">
        <v>-9999.000000</v>
      </c>
      <c r="BT90" t="str">
        <v>55537</v>
      </c>
      <c r="BU90" t="str">
        <v>55537</v>
      </c>
      <c r="BV90" t="str">
        <v>55537</v>
      </c>
      <c r="BW90" t="str">
        <v>0.000000</v>
      </c>
      <c r="BX90" t="str">
        <v>-9999</v>
      </c>
      <c r="BY90" t="str">
        <v>0.000000</v>
      </c>
      <c r="BZ90" t="str">
        <v>0.000000</v>
      </c>
      <c r="CA90" t="str">
        <v>0.000000</v>
      </c>
      <c r="CB90" t="str">
        <v>0.000000</v>
      </c>
      <c r="CC90" t="str">
        <v>2.509176</v>
      </c>
      <c r="CD90" t="str">
        <v>2.465050</v>
      </c>
      <c r="CE90" t="str">
        <v>1.637527</v>
      </c>
      <c r="CF90" t="str">
        <v>0.929981</v>
      </c>
      <c r="CG90" t="str">
        <v>0.277720</v>
      </c>
      <c r="CH90" t="str">
        <v>-0.025498</v>
      </c>
      <c r="CI90" t="str">
        <v>0.451287</v>
      </c>
      <c r="CJ90" t="str">
        <v>0.157306</v>
      </c>
      <c r="CK90" t="str">
        <v>83.379150</v>
      </c>
      <c r="CL90" t="str">
        <v>0.000594</v>
      </c>
      <c r="CM90" t="str">
        <v>2.430518</v>
      </c>
      <c r="CN90" t="str">
        <v>-0.000037</v>
      </c>
      <c r="CO90" t="str">
        <v>1.000000</v>
      </c>
      <c r="CP90" t="str">
        <v>2.388568</v>
      </c>
      <c r="CQ90" t="str">
        <v>-0.000057</v>
      </c>
      <c r="CR90" t="str">
        <v>1.000000</v>
      </c>
      <c r="CS90" t="str">
        <v>0.600682</v>
      </c>
      <c r="CT90" t="str">
        <v>0.601076</v>
      </c>
      <c r="CU90" t="str">
        <v>0.107450</v>
      </c>
      <c r="CV90" t="str">
        <v>0.000000</v>
      </c>
      <c r="CW90" t="str">
        <v>PSF-00315_20250401123825_c64</v>
      </c>
      <c r="CX90" t="str">
        <v>PFA-00343</v>
      </c>
      <c r="CY90" t="str">
        <v>PSA-00355</v>
      </c>
      <c r="CZ90" t="str">
        <v>PSF-00315</v>
      </c>
      <c r="DA90" t="str">
        <v>RHS-00141</v>
      </c>
      <c r="DB90" t="str">
        <v>3.0.0</v>
      </c>
      <c r="DC90" t="str">
        <v>2025-04-01T16:08:21.423Z</v>
      </c>
    </row>
    <row r="91">
      <c r="A91" t="str">
        <v>88</v>
      </c>
      <c r="B91" t="str">
        <v>12:39:38</v>
      </c>
      <c r="C91" t="str">
        <v>2025-04-01</v>
      </c>
      <c r="D91" t="str">
        <v>Wicking CP IA</v>
      </c>
      <c r="E91" t="str">
        <v>M Plunkert</v>
      </c>
      <c r="F91" t="str">
        <v/>
      </c>
      <c r="G91" t="str">
        <v>005</v>
      </c>
      <c r="H91" t="str">
        <v>004</v>
      </c>
      <c r="I91" t="str">
        <v>salt</v>
      </c>
      <c r="J91" t="str">
        <f>1/((1/L91)-(1/K91))</f>
        <v>0.262057</v>
      </c>
      <c r="K91" t="str">
        <f>BH91+(BI91*AN91)+(BJ91*AN91*POWER(V91,2))+(BK91*AN91*V91)+(BL91*POWER(AN91,2))</f>
        <v>2.919763</v>
      </c>
      <c r="L91" t="str">
        <f>((M91/1000)*(1000-((T91+S91)/2)))/(T91-S91)</f>
        <v>0.240474</v>
      </c>
      <c r="M91" t="str">
        <f>(AN91*(S91-R91))/(100*U91*(1000-S91))*1000</f>
        <v>3.360725</v>
      </c>
      <c r="N91" t="str">
        <v>1.398138</v>
      </c>
      <c r="O91" t="str">
        <v>1.335286</v>
      </c>
      <c r="P91" t="str">
        <f>0.61365*EXP((17.502*AL91)/(240.97+AL91))</f>
        <v>2.758467</v>
      </c>
      <c r="Q91" t="str">
        <f>P91-N91</f>
        <v>1.360329</v>
      </c>
      <c r="R91" t="str">
        <v>13.431370</v>
      </c>
      <c r="S91" t="str">
        <v>14.063581</v>
      </c>
      <c r="T91" t="str">
        <f>(P91/AM91)*1000</f>
        <v>27.746851</v>
      </c>
      <c r="U91" t="str">
        <f>V91*BG91</f>
        <v>0.298530</v>
      </c>
      <c r="V91" t="str">
        <v>1.800000</v>
      </c>
      <c r="W91" t="str">
        <v>PSF-00315_20250401123938_6e5</v>
      </c>
      <c r="X91" t="str">
        <v>0.000000</v>
      </c>
      <c r="Y91" t="str">
        <v>0.000000</v>
      </c>
      <c r="Z91" t="str">
        <v>0.000000</v>
      </c>
      <c r="AA91" t="str">
        <v>83.654526</v>
      </c>
      <c r="AB91" t="str">
        <v>224.269150</v>
      </c>
      <c r="AC91" t="str">
        <v>0.626990</v>
      </c>
      <c r="AD91" t="str">
        <v>0.5</v>
      </c>
      <c r="AE91" t="str">
        <v>0.80</v>
      </c>
      <c r="AF91" t="str">
        <f>AC91*AD91*AE91*AQ91</f>
        <v>12.268147</v>
      </c>
      <c r="AG91" t="str">
        <v>1.000000</v>
      </c>
      <c r="AH91" t="str">
        <v>45.10</v>
      </c>
      <c r="AI91" t="str">
        <v>43.07</v>
      </c>
      <c r="AJ91" t="str">
        <v>24.58</v>
      </c>
      <c r="AK91" t="str">
        <v>22.64</v>
      </c>
      <c r="AL91" t="str">
        <f>(AK91-AJ91)*(AJ91*0+0)+AK91</f>
        <v>22.64</v>
      </c>
      <c r="AM91" t="str">
        <v>99.42</v>
      </c>
      <c r="AN91" t="str">
        <v>156.5</v>
      </c>
      <c r="AO91" t="str">
        <v>153.0</v>
      </c>
      <c r="AP91" t="str">
        <v>2.2</v>
      </c>
      <c r="AQ91" t="str">
        <v>49</v>
      </c>
      <c r="AR91" t="str">
        <v>3.650</v>
      </c>
      <c r="AS91" t="str">
        <v>12:31:57</v>
      </c>
      <c r="AT91" t="str">
        <v>2025-04-01</v>
      </c>
      <c r="AU91" t="str">
        <v>-0.34</v>
      </c>
      <c r="AV91" t="str">
        <v>1</v>
      </c>
      <c r="AW91" t="str">
        <v>0.000</v>
      </c>
      <c r="AX91" t="str">
        <v>-0.001</v>
      </c>
      <c r="AY91" t="str">
        <v>-0.013</v>
      </c>
      <c r="AZ91" t="str">
        <v>0.001</v>
      </c>
      <c r="BA91" t="str">
        <v>0.117</v>
      </c>
      <c r="BB91" t="str">
        <v>0.159</v>
      </c>
      <c r="BC91" t="str">
        <v>1</v>
      </c>
      <c r="BD91" t="str">
        <v>150</v>
      </c>
      <c r="BE91" t="str">
        <v>0.005</v>
      </c>
      <c r="BF91" t="str">
        <v>2.000000</v>
      </c>
      <c r="BG91" t="str">
        <v>0.165850</v>
      </c>
      <c r="BH91" t="str">
        <v>0.000000</v>
      </c>
      <c r="BI91" t="str">
        <v>0.029230</v>
      </c>
      <c r="BJ91" t="str">
        <v>0.000000</v>
      </c>
      <c r="BK91" t="str">
        <v>0.000000</v>
      </c>
      <c r="BL91" t="str">
        <v>-0.000068</v>
      </c>
      <c r="BM91" t="str">
        <v>standard</v>
      </c>
      <c r="BN91" t="str">
        <v>0</v>
      </c>
      <c r="BO91" t="str">
        <v>rectangular</v>
      </c>
      <c r="BP91" t="str">
        <v>7000</v>
      </c>
      <c r="BQ91" t="str">
        <v>500</v>
      </c>
      <c r="BR91" t="str">
        <v>-9999.000000</v>
      </c>
      <c r="BS91" t="str">
        <v>-9999.000000</v>
      </c>
      <c r="BT91" t="str">
        <v>55537</v>
      </c>
      <c r="BU91" t="str">
        <v>55537</v>
      </c>
      <c r="BV91" t="str">
        <v>55537</v>
      </c>
      <c r="BW91" t="str">
        <v>0.000000</v>
      </c>
      <c r="BX91" t="str">
        <v>-9999</v>
      </c>
      <c r="BY91" t="str">
        <v>0.000000</v>
      </c>
      <c r="BZ91" t="str">
        <v>0.000000</v>
      </c>
      <c r="CA91" t="str">
        <v>0.000000</v>
      </c>
      <c r="CB91" t="str">
        <v>0.000000</v>
      </c>
      <c r="CC91" t="str">
        <v>2.507213</v>
      </c>
      <c r="CD91" t="str">
        <v>2.464294</v>
      </c>
      <c r="CE91" t="str">
        <v>1.642573</v>
      </c>
      <c r="CF91" t="str">
        <v>0.920818</v>
      </c>
      <c r="CG91" t="str">
        <v>0.277387</v>
      </c>
      <c r="CH91" t="str">
        <v>-0.023265</v>
      </c>
      <c r="CI91" t="str">
        <v>0.453939</v>
      </c>
      <c r="CJ91" t="str">
        <v>0.153272</v>
      </c>
      <c r="CK91" t="str">
        <v>83.654526</v>
      </c>
      <c r="CL91" t="str">
        <v>0.000602</v>
      </c>
      <c r="CM91" t="str">
        <v>2.430518</v>
      </c>
      <c r="CN91" t="str">
        <v>-0.000037</v>
      </c>
      <c r="CO91" t="str">
        <v>1.000000</v>
      </c>
      <c r="CP91" t="str">
        <v>2.388568</v>
      </c>
      <c r="CQ91" t="str">
        <v>-0.000057</v>
      </c>
      <c r="CR91" t="str">
        <v>1.000000</v>
      </c>
      <c r="CS91" t="str">
        <v>0.600682</v>
      </c>
      <c r="CT91" t="str">
        <v>0.601076</v>
      </c>
      <c r="CU91" t="str">
        <v>0.107450</v>
      </c>
      <c r="CV91" t="str">
        <v>0.000000</v>
      </c>
      <c r="CW91" t="str">
        <v>PSF-00315_20250401123938_6e5</v>
      </c>
      <c r="CX91" t="str">
        <v>PFA-00343</v>
      </c>
      <c r="CY91" t="str">
        <v>PSA-00355</v>
      </c>
      <c r="CZ91" t="str">
        <v>PSF-00315</v>
      </c>
      <c r="DA91" t="str">
        <v>RHS-00141</v>
      </c>
      <c r="DB91" t="str">
        <v>3.0.0</v>
      </c>
      <c r="DC91" t="str">
        <v>2025-04-01T16:08:21.423Z</v>
      </c>
    </row>
    <row r="92">
      <c r="A92" t="str">
        <v>89</v>
      </c>
      <c r="B92" t="str">
        <v>12:40:11</v>
      </c>
      <c r="C92" t="str">
        <v>2025-04-01</v>
      </c>
      <c r="D92" t="str">
        <v>Wicking CP IA</v>
      </c>
      <c r="E92" t="str">
        <v>M Plunkert</v>
      </c>
      <c r="F92" t="str">
        <v/>
      </c>
      <c r="G92" t="str">
        <v>005</v>
      </c>
      <c r="H92" t="str">
        <v>006</v>
      </c>
      <c r="I92" t="str">
        <v>salt</v>
      </c>
      <c r="J92" t="str">
        <f>1/((1/L92)-(1/K92))</f>
        <v>0.286391</v>
      </c>
      <c r="K92" t="str">
        <f>BH92+(BI92*AN92)+(BJ92*AN92*POWER(V92,2))+(BK92*AN92*V92)+(BL92*POWER(AN92,2))</f>
        <v>2.917276</v>
      </c>
      <c r="L92" t="str">
        <f>((M92/1000)*(1000-((T92+S92)/2)))/(T92-S92)</f>
        <v>0.260789</v>
      </c>
      <c r="M92" t="str">
        <f>(AN92*(S92-R92))/(100*U92*(1000-S92))*1000</f>
        <v>3.461946</v>
      </c>
      <c r="N92" t="str">
        <v>1.430619</v>
      </c>
      <c r="O92" t="str">
        <v>1.365765</v>
      </c>
      <c r="P92" t="str">
        <f>0.61365*EXP((17.502*AL92)/(240.97+AL92))</f>
        <v>2.722851</v>
      </c>
      <c r="Q92" t="str">
        <f>P92-N92</f>
        <v>1.292232</v>
      </c>
      <c r="R92" t="str">
        <v>13.737226</v>
      </c>
      <c r="S92" t="str">
        <v>14.389543</v>
      </c>
      <c r="T92" t="str">
        <f>(P92/AM92)*1000</f>
        <v>27.387148</v>
      </c>
      <c r="U92" t="str">
        <f>V92*BG92</f>
        <v>0.298530</v>
      </c>
      <c r="V92" t="str">
        <v>1.800000</v>
      </c>
      <c r="W92" t="str">
        <v>PSF-00315_20250401124011_cd9</v>
      </c>
      <c r="X92" t="str">
        <v>0.000000</v>
      </c>
      <c r="Y92" t="str">
        <v>0.000000</v>
      </c>
      <c r="Z92" t="str">
        <v>0.000000</v>
      </c>
      <c r="AA92" t="str">
        <v>82.720757</v>
      </c>
      <c r="AB92" t="str">
        <v>260.368103</v>
      </c>
      <c r="AC92" t="str">
        <v>0.682293</v>
      </c>
      <c r="AD92" t="str">
        <v>0.5</v>
      </c>
      <c r="AE92" t="str">
        <v>0.80</v>
      </c>
      <c r="AF92" t="str">
        <f>AC92*AD92*AE92*AQ92</f>
        <v>6.543834</v>
      </c>
      <c r="AG92" t="str">
        <v>1.000000</v>
      </c>
      <c r="AH92" t="str">
        <v>46.11</v>
      </c>
      <c r="AI92" t="str">
        <v>44.02</v>
      </c>
      <c r="AJ92" t="str">
        <v>24.59</v>
      </c>
      <c r="AK92" t="str">
        <v>22.42</v>
      </c>
      <c r="AL92" t="str">
        <f>(AK92-AJ92)*(AJ92*0+0)+AK92</f>
        <v>22.42</v>
      </c>
      <c r="AM92" t="str">
        <v>99.42</v>
      </c>
      <c r="AN92" t="str">
        <v>156.2</v>
      </c>
      <c r="AO92" t="str">
        <v>156.9</v>
      </c>
      <c r="AP92" t="str">
        <v>-0.5</v>
      </c>
      <c r="AQ92" t="str">
        <v>24</v>
      </c>
      <c r="AR92" t="str">
        <v>3.648</v>
      </c>
      <c r="AS92" t="str">
        <v>12:31:57</v>
      </c>
      <c r="AT92" t="str">
        <v>2025-04-01</v>
      </c>
      <c r="AU92" t="str">
        <v>-0.34</v>
      </c>
      <c r="AV92" t="str">
        <v>1</v>
      </c>
      <c r="AW92" t="str">
        <v>-0.000</v>
      </c>
      <c r="AX92" t="str">
        <v>-0.002</v>
      </c>
      <c r="AY92" t="str">
        <v>-0.009</v>
      </c>
      <c r="AZ92" t="str">
        <v>-0.025</v>
      </c>
      <c r="BA92" t="str">
        <v>-0.230</v>
      </c>
      <c r="BB92" t="str">
        <v>-0.097</v>
      </c>
      <c r="BC92" t="str">
        <v>1</v>
      </c>
      <c r="BD92" t="str">
        <v>150</v>
      </c>
      <c r="BE92" t="str">
        <v>0.005</v>
      </c>
      <c r="BF92" t="str">
        <v>2.000000</v>
      </c>
      <c r="BG92" t="str">
        <v>0.165850</v>
      </c>
      <c r="BH92" t="str">
        <v>0.000000</v>
      </c>
      <c r="BI92" t="str">
        <v>0.029230</v>
      </c>
      <c r="BJ92" t="str">
        <v>0.000000</v>
      </c>
      <c r="BK92" t="str">
        <v>0.000000</v>
      </c>
      <c r="BL92" t="str">
        <v>-0.000068</v>
      </c>
      <c r="BM92" t="str">
        <v>standard</v>
      </c>
      <c r="BN92" t="str">
        <v>0</v>
      </c>
      <c r="BO92" t="str">
        <v>rectangular</v>
      </c>
      <c r="BP92" t="str">
        <v>7000</v>
      </c>
      <c r="BQ92" t="str">
        <v>500</v>
      </c>
      <c r="BR92" t="str">
        <v>-9999.000000</v>
      </c>
      <c r="BS92" t="str">
        <v>-9999.000000</v>
      </c>
      <c r="BT92" t="str">
        <v>55537</v>
      </c>
      <c r="BU92" t="str">
        <v>55537</v>
      </c>
      <c r="BV92" t="str">
        <v>55537</v>
      </c>
      <c r="BW92" t="str">
        <v>0.000000</v>
      </c>
      <c r="BX92" t="str">
        <v>-9999</v>
      </c>
      <c r="BY92" t="str">
        <v>0.000000</v>
      </c>
      <c r="BZ92" t="str">
        <v>0.000000</v>
      </c>
      <c r="CA92" t="str">
        <v>0.000000</v>
      </c>
      <c r="CB92" t="str">
        <v>0.000000</v>
      </c>
      <c r="CC92" t="str">
        <v>2.508653</v>
      </c>
      <c r="CD92" t="str">
        <v>2.465749</v>
      </c>
      <c r="CE92" t="str">
        <v>1.639964</v>
      </c>
      <c r="CF92" t="str">
        <v>0.930499</v>
      </c>
      <c r="CG92" t="str">
        <v>0.277230</v>
      </c>
      <c r="CH92" t="str">
        <v>-0.025918</v>
      </c>
      <c r="CI92" t="str">
        <v>0.455153</v>
      </c>
      <c r="CJ92" t="str">
        <v>0.129910</v>
      </c>
      <c r="CK92" t="str">
        <v>82.720757</v>
      </c>
      <c r="CL92" t="str">
        <v>0.000590</v>
      </c>
      <c r="CM92" t="str">
        <v>2.430518</v>
      </c>
      <c r="CN92" t="str">
        <v>-0.000037</v>
      </c>
      <c r="CO92" t="str">
        <v>1.000000</v>
      </c>
      <c r="CP92" t="str">
        <v>2.388568</v>
      </c>
      <c r="CQ92" t="str">
        <v>-0.000057</v>
      </c>
      <c r="CR92" t="str">
        <v>1.000000</v>
      </c>
      <c r="CS92" t="str">
        <v>0.600682</v>
      </c>
      <c r="CT92" t="str">
        <v>0.601076</v>
      </c>
      <c r="CU92" t="str">
        <v>0.107450</v>
      </c>
      <c r="CV92" t="str">
        <v>0.000000</v>
      </c>
      <c r="CW92" t="str">
        <v>PSF-00315_20250401124011_cd9</v>
      </c>
      <c r="CX92" t="str">
        <v>PFA-00343</v>
      </c>
      <c r="CY92" t="str">
        <v>PSA-00355</v>
      </c>
      <c r="CZ92" t="str">
        <v>PSF-00315</v>
      </c>
      <c r="DA92" t="str">
        <v>RHS-00141</v>
      </c>
      <c r="DB92" t="str">
        <v>3.0.0</v>
      </c>
      <c r="DC92" t="str">
        <v>2025-04-01T16:08:21.423Z</v>
      </c>
    </row>
    <row r="93">
      <c r="A93" t="str">
        <v>90</v>
      </c>
      <c r="B93" t="str">
        <v>12:40:57</v>
      </c>
      <c r="C93" t="str">
        <v>2025-04-01</v>
      </c>
      <c r="D93" t="str">
        <v>Wicking CP IA</v>
      </c>
      <c r="E93" t="str">
        <v>M Plunkert</v>
      </c>
      <c r="F93" t="str">
        <v/>
      </c>
      <c r="G93" t="str">
        <v>005</v>
      </c>
      <c r="H93" t="str">
        <v>004</v>
      </c>
      <c r="I93" t="str">
        <v>salt</v>
      </c>
      <c r="J93" t="str">
        <f>1/((1/L93)-(1/K93))</f>
        <v>0.165901</v>
      </c>
      <c r="K93" t="str">
        <f>BH93+(BI93*AN93)+(BJ93*AN93*POWER(V93,2))+(BK93*AN93*V93)+(BL93*POWER(AN93,2))</f>
        <v>2.918473</v>
      </c>
      <c r="L93" t="str">
        <f>((M93/1000)*(1000-((T93+S93)/2)))/(T93-S93)</f>
        <v>0.156977</v>
      </c>
      <c r="M93" t="str">
        <f>(AN93*(S93-R93))/(100*U93*(1000-S93))*1000</f>
        <v>2.062364</v>
      </c>
      <c r="N93" t="str">
        <v>1.423267</v>
      </c>
      <c r="O93" t="str">
        <v>1.384668</v>
      </c>
      <c r="P93" t="str">
        <f>0.61365*EXP((17.502*AL93)/(240.97+AL93))</f>
        <v>2.702296</v>
      </c>
      <c r="Q93" t="str">
        <f>P93-N93</f>
        <v>1.279028</v>
      </c>
      <c r="R93" t="str">
        <v>13.927980</v>
      </c>
      <c r="S93" t="str">
        <v>14.316243</v>
      </c>
      <c r="T93" t="str">
        <f>(P93/AM93)*1000</f>
        <v>27.181627</v>
      </c>
      <c r="U93" t="str">
        <f>V93*BG93</f>
        <v>0.298530</v>
      </c>
      <c r="V93" t="str">
        <v>1.800000</v>
      </c>
      <c r="W93" t="str">
        <v>PSF-00315_20250401124057_17b</v>
      </c>
      <c r="X93" t="str">
        <v>0.000000</v>
      </c>
      <c r="Y93" t="str">
        <v>0.000000</v>
      </c>
      <c r="Z93" t="str">
        <v>0.000000</v>
      </c>
      <c r="AA93" t="str">
        <v>82.572342</v>
      </c>
      <c r="AB93" t="str">
        <v>219.033844</v>
      </c>
      <c r="AC93" t="str">
        <v>0.623016</v>
      </c>
      <c r="AD93" t="str">
        <v>0.5</v>
      </c>
      <c r="AE93" t="str">
        <v>0.80</v>
      </c>
      <c r="AF93" t="str">
        <f>AC93*AD93*AE93*AQ93</f>
        <v>13.365282</v>
      </c>
      <c r="AG93" t="str">
        <v>1.000000</v>
      </c>
      <c r="AH93" t="str">
        <v>45.89</v>
      </c>
      <c r="AI93" t="str">
        <v>44.65</v>
      </c>
      <c r="AJ93" t="str">
        <v>24.58</v>
      </c>
      <c r="AK93" t="str">
        <v>22.30</v>
      </c>
      <c r="AL93" t="str">
        <f>(AK93-AJ93)*(AJ93*0+0)+AK93</f>
        <v>22.30</v>
      </c>
      <c r="AM93" t="str">
        <v>99.42</v>
      </c>
      <c r="AN93" t="str">
        <v>156.3</v>
      </c>
      <c r="AO93" t="str">
        <v>156.6</v>
      </c>
      <c r="AP93" t="str">
        <v>-0.2</v>
      </c>
      <c r="AQ93" t="str">
        <v>54</v>
      </c>
      <c r="AR93" t="str">
        <v>3.614</v>
      </c>
      <c r="AS93" t="str">
        <v>12:31:57</v>
      </c>
      <c r="AT93" t="str">
        <v>2025-04-01</v>
      </c>
      <c r="AU93" t="str">
        <v>-0.34</v>
      </c>
      <c r="AV93" t="str">
        <v>1</v>
      </c>
      <c r="AW93" t="str">
        <v>0.001</v>
      </c>
      <c r="AX93" t="str">
        <v>-0.004</v>
      </c>
      <c r="AY93" t="str">
        <v>-9999.000</v>
      </c>
      <c r="AZ93" t="str">
        <v>0.061</v>
      </c>
      <c r="BA93" t="str">
        <v>0.102</v>
      </c>
      <c r="BB93" t="str">
        <v>-9999.000</v>
      </c>
      <c r="BC93" t="str">
        <v>1</v>
      </c>
      <c r="BD93" t="str">
        <v>150</v>
      </c>
      <c r="BE93" t="str">
        <v>0.005</v>
      </c>
      <c r="BF93" t="str">
        <v>2.000000</v>
      </c>
      <c r="BG93" t="str">
        <v>0.165850</v>
      </c>
      <c r="BH93" t="str">
        <v>0.000000</v>
      </c>
      <c r="BI93" t="str">
        <v>0.029230</v>
      </c>
      <c r="BJ93" t="str">
        <v>0.000000</v>
      </c>
      <c r="BK93" t="str">
        <v>0.000000</v>
      </c>
      <c r="BL93" t="str">
        <v>-0.000068</v>
      </c>
      <c r="BM93" t="str">
        <v>standard</v>
      </c>
      <c r="BN93" t="str">
        <v>0</v>
      </c>
      <c r="BO93" t="str">
        <v>rectangular</v>
      </c>
      <c r="BP93" t="str">
        <v>7000</v>
      </c>
      <c r="BQ93" t="str">
        <v>500</v>
      </c>
      <c r="BR93" t="str">
        <v>-9999.000000</v>
      </c>
      <c r="BS93" t="str">
        <v>-9999.000000</v>
      </c>
      <c r="BT93" t="str">
        <v>55537</v>
      </c>
      <c r="BU93" t="str">
        <v>55537</v>
      </c>
      <c r="BV93" t="str">
        <v>55537</v>
      </c>
      <c r="BW93" t="str">
        <v>0.000000</v>
      </c>
      <c r="BX93" t="str">
        <v>-9999</v>
      </c>
      <c r="BY93" t="str">
        <v>0.000000</v>
      </c>
      <c r="BZ93" t="str">
        <v>0.000000</v>
      </c>
      <c r="CA93" t="str">
        <v>0.000000</v>
      </c>
      <c r="CB93" t="str">
        <v>0.000000</v>
      </c>
      <c r="CC93" t="str">
        <v>2.509610</v>
      </c>
      <c r="CD93" t="str">
        <v>2.465436</v>
      </c>
      <c r="CE93" t="str">
        <v>1.641217</v>
      </c>
      <c r="CF93" t="str">
        <v>0.929956</v>
      </c>
      <c r="CG93" t="str">
        <v>0.277304</v>
      </c>
      <c r="CH93" t="str">
        <v>-0.027279</v>
      </c>
      <c r="CI93" t="str">
        <v>0.456894</v>
      </c>
      <c r="CJ93" t="str">
        <v>0.157688</v>
      </c>
      <c r="CK93" t="str">
        <v>82.572342</v>
      </c>
      <c r="CL93" t="str">
        <v>0.000592</v>
      </c>
      <c r="CM93" t="str">
        <v>2.430518</v>
      </c>
      <c r="CN93" t="str">
        <v>-0.000037</v>
      </c>
      <c r="CO93" t="str">
        <v>1.000000</v>
      </c>
      <c r="CP93" t="str">
        <v>2.388568</v>
      </c>
      <c r="CQ93" t="str">
        <v>-0.000057</v>
      </c>
      <c r="CR93" t="str">
        <v>1.000000</v>
      </c>
      <c r="CS93" t="str">
        <v>0.600682</v>
      </c>
      <c r="CT93" t="str">
        <v>0.601076</v>
      </c>
      <c r="CU93" t="str">
        <v>0.107450</v>
      </c>
      <c r="CV93" t="str">
        <v>0.000000</v>
      </c>
      <c r="CW93" t="str">
        <v>PSF-00315_20250401124057_17b</v>
      </c>
      <c r="CX93" t="str">
        <v>PFA-00343</v>
      </c>
      <c r="CY93" t="str">
        <v>PSA-00355</v>
      </c>
      <c r="CZ93" t="str">
        <v>PSF-00315</v>
      </c>
      <c r="DA93" t="str">
        <v>RHS-00141</v>
      </c>
      <c r="DB93" t="str">
        <v>3.0.0</v>
      </c>
      <c r="DC93" t="str">
        <v>2025-04-01T16:08:21.423Z</v>
      </c>
    </row>
    <row r="94">
      <c r="A94" t="str">
        <v>91</v>
      </c>
      <c r="B94" t="str">
        <v>12:41:16</v>
      </c>
      <c r="C94" t="str">
        <v>2025-04-01</v>
      </c>
      <c r="D94" t="str">
        <v>Wicking CP IA</v>
      </c>
      <c r="E94" t="str">
        <v>M Plunkert</v>
      </c>
      <c r="F94" t="str">
        <v/>
      </c>
      <c r="G94" t="str">
        <v>005</v>
      </c>
      <c r="H94" t="str">
        <v>006</v>
      </c>
      <c r="I94" t="str">
        <v>salt</v>
      </c>
      <c r="J94" t="str">
        <f>1/((1/L94)-(1/K94))</f>
        <v>0.269848</v>
      </c>
      <c r="K94" t="str">
        <f>BH94+(BI94*AN94)+(BJ94*AN94*POWER(V94,2))+(BK94*AN94*V94)+(BL94*POWER(AN94,2))</f>
        <v>2.918410</v>
      </c>
      <c r="L94" t="str">
        <f>((M94/1000)*(1000-((T94+S94)/2)))/(T94-S94)</f>
        <v>0.247009</v>
      </c>
      <c r="M94" t="str">
        <f>(AN94*(S94-R94))/(100*U94*(1000-S94))*1000</f>
        <v>3.096581</v>
      </c>
      <c r="N94" t="str">
        <v>1.452668</v>
      </c>
      <c r="O94" t="str">
        <v>1.394725</v>
      </c>
      <c r="P94" t="str">
        <f>0.61365*EXP((17.502*AL94)/(240.97+AL94))</f>
        <v>2.673143</v>
      </c>
      <c r="Q94" t="str">
        <f>P94-N94</f>
        <v>1.220475</v>
      </c>
      <c r="R94" t="str">
        <v>14.028897</v>
      </c>
      <c r="S94" t="str">
        <v>14.611717</v>
      </c>
      <c r="T94" t="str">
        <f>(P94/AM94)*1000</f>
        <v>26.887918</v>
      </c>
      <c r="U94" t="str">
        <f>V94*BG94</f>
        <v>0.298530</v>
      </c>
      <c r="V94" t="str">
        <v>1.800000</v>
      </c>
      <c r="W94" t="str">
        <v>PSF-00315_20250401124116_617</v>
      </c>
      <c r="X94" t="str">
        <v>0.000000</v>
      </c>
      <c r="Y94" t="str">
        <v>0.000000</v>
      </c>
      <c r="Z94" t="str">
        <v>0.000000</v>
      </c>
      <c r="AA94" t="str">
        <v>78.147766</v>
      </c>
      <c r="AB94" t="str">
        <v>251.513245</v>
      </c>
      <c r="AC94" t="str">
        <v>0.689290</v>
      </c>
      <c r="AD94" t="str">
        <v>0.5</v>
      </c>
      <c r="AE94" t="str">
        <v>0.80</v>
      </c>
      <c r="AF94" t="str">
        <f>AC94*AD94*AE94*AQ94</f>
        <v>8.409777</v>
      </c>
      <c r="AG94" t="str">
        <v>1.000000</v>
      </c>
      <c r="AH94" t="str">
        <v>46.87</v>
      </c>
      <c r="AI94" t="str">
        <v>45.00</v>
      </c>
      <c r="AJ94" t="str">
        <v>24.57</v>
      </c>
      <c r="AK94" t="str">
        <v>22.12</v>
      </c>
      <c r="AL94" t="str">
        <f>(AK94-AJ94)*(AJ94*0+0)+AK94</f>
        <v>22.12</v>
      </c>
      <c r="AM94" t="str">
        <v>99.42</v>
      </c>
      <c r="AN94" t="str">
        <v>156.3</v>
      </c>
      <c r="AO94" t="str">
        <v>156.7</v>
      </c>
      <c r="AP94" t="str">
        <v>-0.3</v>
      </c>
      <c r="AQ94" t="str">
        <v>31</v>
      </c>
      <c r="AR94" t="str">
        <v>3.648</v>
      </c>
      <c r="AS94" t="str">
        <v>12:31:57</v>
      </c>
      <c r="AT94" t="str">
        <v>2025-04-01</v>
      </c>
      <c r="AU94" t="str">
        <v>-0.34</v>
      </c>
      <c r="AV94" t="str">
        <v>1</v>
      </c>
      <c r="AW94" t="str">
        <v>-0.003</v>
      </c>
      <c r="AX94" t="str">
        <v>-0.004</v>
      </c>
      <c r="AY94" t="str">
        <v>-9999.000</v>
      </c>
      <c r="AZ94" t="str">
        <v>0.026</v>
      </c>
      <c r="BA94" t="str">
        <v>0.023</v>
      </c>
      <c r="BB94" t="str">
        <v>-9999.000</v>
      </c>
      <c r="BC94" t="str">
        <v>1</v>
      </c>
      <c r="BD94" t="str">
        <v>150</v>
      </c>
      <c r="BE94" t="str">
        <v>0.005</v>
      </c>
      <c r="BF94" t="str">
        <v>2.000000</v>
      </c>
      <c r="BG94" t="str">
        <v>0.165850</v>
      </c>
      <c r="BH94" t="str">
        <v>0.000000</v>
      </c>
      <c r="BI94" t="str">
        <v>0.029230</v>
      </c>
      <c r="BJ94" t="str">
        <v>0.000000</v>
      </c>
      <c r="BK94" t="str">
        <v>0.000000</v>
      </c>
      <c r="BL94" t="str">
        <v>-0.000068</v>
      </c>
      <c r="BM94" t="str">
        <v>standard</v>
      </c>
      <c r="BN94" t="str">
        <v>0</v>
      </c>
      <c r="BO94" t="str">
        <v>rectangular</v>
      </c>
      <c r="BP94" t="str">
        <v>7000</v>
      </c>
      <c r="BQ94" t="str">
        <v>500</v>
      </c>
      <c r="BR94" t="str">
        <v>-9999.000000</v>
      </c>
      <c r="BS94" t="str">
        <v>-9999.000000</v>
      </c>
      <c r="BT94" t="str">
        <v>55537</v>
      </c>
      <c r="BU94" t="str">
        <v>55537</v>
      </c>
      <c r="BV94" t="str">
        <v>55537</v>
      </c>
      <c r="BW94" t="str">
        <v>0.000000</v>
      </c>
      <c r="BX94" t="str">
        <v>-9999</v>
      </c>
      <c r="BY94" t="str">
        <v>0.000000</v>
      </c>
      <c r="BZ94" t="str">
        <v>0.000000</v>
      </c>
      <c r="CA94" t="str">
        <v>0.000000</v>
      </c>
      <c r="CB94" t="str">
        <v>0.000000</v>
      </c>
      <c r="CC94" t="str">
        <v>2.510145</v>
      </c>
      <c r="CD94" t="str">
        <v>2.466845</v>
      </c>
      <c r="CE94" t="str">
        <v>1.641151</v>
      </c>
      <c r="CF94" t="str">
        <v>0.930176</v>
      </c>
      <c r="CG94" t="str">
        <v>0.277412</v>
      </c>
      <c r="CH94" t="str">
        <v>-0.029222</v>
      </c>
      <c r="CI94" t="str">
        <v>0.457465</v>
      </c>
      <c r="CJ94" t="str">
        <v>0.136022</v>
      </c>
      <c r="CK94" t="str">
        <v>78.147766</v>
      </c>
      <c r="CL94" t="str">
        <v>0.000589</v>
      </c>
      <c r="CM94" t="str">
        <v>2.430518</v>
      </c>
      <c r="CN94" t="str">
        <v>-0.000037</v>
      </c>
      <c r="CO94" t="str">
        <v>1.000000</v>
      </c>
      <c r="CP94" t="str">
        <v>2.388568</v>
      </c>
      <c r="CQ94" t="str">
        <v>-0.000057</v>
      </c>
      <c r="CR94" t="str">
        <v>1.000000</v>
      </c>
      <c r="CS94" t="str">
        <v>0.600682</v>
      </c>
      <c r="CT94" t="str">
        <v>0.601076</v>
      </c>
      <c r="CU94" t="str">
        <v>0.107450</v>
      </c>
      <c r="CV94" t="str">
        <v>0.000000</v>
      </c>
      <c r="CW94" t="str">
        <v>PSF-00315_20250401124116_617</v>
      </c>
      <c r="CX94" t="str">
        <v>PFA-00343</v>
      </c>
      <c r="CY94" t="str">
        <v>PSA-00355</v>
      </c>
      <c r="CZ94" t="str">
        <v>PSF-00315</v>
      </c>
      <c r="DA94" t="str">
        <v>RHS-00141</v>
      </c>
      <c r="DB94" t="str">
        <v>3.0.0</v>
      </c>
      <c r="DC94" t="str">
        <v>2025-04-01T16:08:21.423Z</v>
      </c>
    </row>
    <row r="95">
      <c r="A95" t="str">
        <v>92</v>
      </c>
      <c r="B95" t="str">
        <v>12:42:11</v>
      </c>
      <c r="C95" t="str">
        <v>2025-04-01</v>
      </c>
      <c r="D95" t="str">
        <v>Wicking CP IA</v>
      </c>
      <c r="E95" t="str">
        <v>M Plunkert</v>
      </c>
      <c r="F95" t="str">
        <v/>
      </c>
      <c r="G95" t="str">
        <v>001</v>
      </c>
      <c r="H95" t="str">
        <v>003</v>
      </c>
      <c r="I95" t="str">
        <v>salt</v>
      </c>
      <c r="J95" t="str">
        <f>1/((1/L95)-(1/K95))</f>
        <v>0.300341</v>
      </c>
      <c r="K95" t="str">
        <f>BH95+(BI95*AN95)+(BJ95*AN95*POWER(V95,2))+(BK95*AN95*V95)+(BL95*POWER(AN95,2))</f>
        <v>2.919192</v>
      </c>
      <c r="L95" t="str">
        <f>((M95/1000)*(1000-((T95+S95)/2)))/(T95-S95)</f>
        <v>0.272323</v>
      </c>
      <c r="M95" t="str">
        <f>(AN95*(S95-R95))/(100*U95*(1000-S95))*1000</f>
        <v>3.527809</v>
      </c>
      <c r="N95" t="str">
        <v>1.421152</v>
      </c>
      <c r="O95" t="str">
        <v>1.355163</v>
      </c>
      <c r="P95" t="str">
        <f>0.61365*EXP((17.502*AL95)/(240.97+AL95))</f>
        <v>2.682410</v>
      </c>
      <c r="Q95" t="str">
        <f>P95-N95</f>
        <v>1.261258</v>
      </c>
      <c r="R95" t="str">
        <v>13.631717</v>
      </c>
      <c r="S95" t="str">
        <v>14.295503</v>
      </c>
      <c r="T95" t="str">
        <f>(P95/AM95)*1000</f>
        <v>26.982620</v>
      </c>
      <c r="U95" t="str">
        <f>V95*BG95</f>
        <v>0.298530</v>
      </c>
      <c r="V95" t="str">
        <v>1.800000</v>
      </c>
      <c r="W95" t="str">
        <v>PSF-00315_20250401124211_d49</v>
      </c>
      <c r="X95" t="str">
        <v>0.000000</v>
      </c>
      <c r="Y95" t="str">
        <v>0.000000</v>
      </c>
      <c r="Z95" t="str">
        <v>0.000000</v>
      </c>
      <c r="AA95" t="str">
        <v>76.023102</v>
      </c>
      <c r="AB95" t="str">
        <v>257.011414</v>
      </c>
      <c r="AC95" t="str">
        <v>0.704203</v>
      </c>
      <c r="AD95" t="str">
        <v>0.5</v>
      </c>
      <c r="AE95" t="str">
        <v>0.80</v>
      </c>
      <c r="AF95" t="str">
        <f>AC95*AD95*AE95*AQ95</f>
        <v>8.199642</v>
      </c>
      <c r="AG95" t="str">
        <v>1.000000</v>
      </c>
      <c r="AH95" t="str">
        <v>46.00</v>
      </c>
      <c r="AI95" t="str">
        <v>43.87</v>
      </c>
      <c r="AJ95" t="str">
        <v>24.52</v>
      </c>
      <c r="AK95" t="str">
        <v>22.18</v>
      </c>
      <c r="AL95" t="str">
        <f>(AK95-AJ95)*(AJ95*0+0)+AK95</f>
        <v>22.18</v>
      </c>
      <c r="AM95" t="str">
        <v>99.41</v>
      </c>
      <c r="AN95" t="str">
        <v>156.4</v>
      </c>
      <c r="AO95" t="str">
        <v>156.4</v>
      </c>
      <c r="AP95" t="str">
        <v>-0.0</v>
      </c>
      <c r="AQ95" t="str">
        <v>29</v>
      </c>
      <c r="AR95" t="str">
        <v>3.647</v>
      </c>
      <c r="AS95" t="str">
        <v>12:31:57</v>
      </c>
      <c r="AT95" t="str">
        <v>2025-04-01</v>
      </c>
      <c r="AU95" t="str">
        <v>-0.34</v>
      </c>
      <c r="AV95" t="str">
        <v>1</v>
      </c>
      <c r="AW95" t="str">
        <v>-0.001</v>
      </c>
      <c r="AX95" t="str">
        <v>0.000</v>
      </c>
      <c r="AY95" t="str">
        <v>-0.014</v>
      </c>
      <c r="AZ95" t="str">
        <v>-0.115</v>
      </c>
      <c r="BA95" t="str">
        <v>-0.161</v>
      </c>
      <c r="BB95" t="str">
        <v>-0.248</v>
      </c>
      <c r="BC95" t="str">
        <v>1</v>
      </c>
      <c r="BD95" t="str">
        <v>150</v>
      </c>
      <c r="BE95" t="str">
        <v>0.005</v>
      </c>
      <c r="BF95" t="str">
        <v>2.000000</v>
      </c>
      <c r="BG95" t="str">
        <v>0.165850</v>
      </c>
      <c r="BH95" t="str">
        <v>0.000000</v>
      </c>
      <c r="BI95" t="str">
        <v>0.029230</v>
      </c>
      <c r="BJ95" t="str">
        <v>0.000000</v>
      </c>
      <c r="BK95" t="str">
        <v>0.000000</v>
      </c>
      <c r="BL95" t="str">
        <v>-0.000068</v>
      </c>
      <c r="BM95" t="str">
        <v>standard</v>
      </c>
      <c r="BN95" t="str">
        <v>0</v>
      </c>
      <c r="BO95" t="str">
        <v>rectangular</v>
      </c>
      <c r="BP95" t="str">
        <v>7000</v>
      </c>
      <c r="BQ95" t="str">
        <v>500</v>
      </c>
      <c r="BR95" t="str">
        <v>-9999.000000</v>
      </c>
      <c r="BS95" t="str">
        <v>-9999.000000</v>
      </c>
      <c r="BT95" t="str">
        <v>55537</v>
      </c>
      <c r="BU95" t="str">
        <v>55537</v>
      </c>
      <c r="BV95" t="str">
        <v>55537</v>
      </c>
      <c r="BW95" t="str">
        <v>0.000000</v>
      </c>
      <c r="BX95" t="str">
        <v>-9999</v>
      </c>
      <c r="BY95" t="str">
        <v>0.000000</v>
      </c>
      <c r="BZ95" t="str">
        <v>0.000000</v>
      </c>
      <c r="CA95" t="str">
        <v>0.000000</v>
      </c>
      <c r="CB95" t="str">
        <v>0.000000</v>
      </c>
      <c r="CC95" t="str">
        <v>2.508442</v>
      </c>
      <c r="CD95" t="str">
        <v>2.465617</v>
      </c>
      <c r="CE95" t="str">
        <v>1.641973</v>
      </c>
      <c r="CF95" t="str">
        <v>0.929456</v>
      </c>
      <c r="CG95" t="str">
        <v>0.278039</v>
      </c>
      <c r="CH95" t="str">
        <v>-0.027886</v>
      </c>
      <c r="CI95" t="str">
        <v>0.459562</v>
      </c>
      <c r="CJ95" t="str">
        <v>0.134718</v>
      </c>
      <c r="CK95" t="str">
        <v>76.023102</v>
      </c>
      <c r="CL95" t="str">
        <v>0.000586</v>
      </c>
      <c r="CM95" t="str">
        <v>2.430518</v>
      </c>
      <c r="CN95" t="str">
        <v>-0.000037</v>
      </c>
      <c r="CO95" t="str">
        <v>1.000000</v>
      </c>
      <c r="CP95" t="str">
        <v>2.388568</v>
      </c>
      <c r="CQ95" t="str">
        <v>-0.000057</v>
      </c>
      <c r="CR95" t="str">
        <v>1.000000</v>
      </c>
      <c r="CS95" t="str">
        <v>0.600682</v>
      </c>
      <c r="CT95" t="str">
        <v>0.601076</v>
      </c>
      <c r="CU95" t="str">
        <v>0.107450</v>
      </c>
      <c r="CV95" t="str">
        <v>0.000000</v>
      </c>
      <c r="CW95" t="str">
        <v>PSF-00315_20250401124211_d49</v>
      </c>
      <c r="CX95" t="str">
        <v>PFA-00343</v>
      </c>
      <c r="CY95" t="str">
        <v>PSA-00355</v>
      </c>
      <c r="CZ95" t="str">
        <v>PSF-00315</v>
      </c>
      <c r="DA95" t="str">
        <v>RHS-00141</v>
      </c>
      <c r="DB95" t="str">
        <v>3.0.0</v>
      </c>
      <c r="DC95" t="str">
        <v>2025-04-01T16:08:21.423Z</v>
      </c>
    </row>
    <row r="96">
      <c r="A96" t="str">
        <v>93</v>
      </c>
      <c r="B96" t="str">
        <v>12:42:46</v>
      </c>
      <c r="C96" t="str">
        <v>2025-04-01</v>
      </c>
      <c r="D96" t="str">
        <v>Wicking CP IA</v>
      </c>
      <c r="E96" t="str">
        <v>M Plunkert</v>
      </c>
      <c r="F96" t="str">
        <v/>
      </c>
      <c r="G96" t="str">
        <v>001</v>
      </c>
      <c r="H96" t="str">
        <v>004</v>
      </c>
      <c r="I96" t="str">
        <v>salt</v>
      </c>
      <c r="J96" t="str">
        <f>1/((1/L96)-(1/K96))</f>
        <v>0.268475</v>
      </c>
      <c r="K96" t="str">
        <f>BH96+(BI96*AN96)+(BJ96*AN96*POWER(V96,2))+(BK96*AN96*V96)+(BL96*POWER(AN96,2))</f>
        <v>2.917810</v>
      </c>
      <c r="L96" t="str">
        <f>((M96/1000)*(1000-((T96+S96)/2)))/(T96-S96)</f>
        <v>0.245854</v>
      </c>
      <c r="M96" t="str">
        <f>(AN96*(S96-R96))/(100*U96*(1000-S96))*1000</f>
        <v>3.277503</v>
      </c>
      <c r="N96" t="str">
        <v>1.449524</v>
      </c>
      <c r="O96" t="str">
        <v>1.388168</v>
      </c>
      <c r="P96" t="str">
        <f>0.61365*EXP((17.502*AL96)/(240.97+AL96))</f>
        <v>2.746846</v>
      </c>
      <c r="Q96" t="str">
        <f>P96-N96</f>
        <v>1.297322</v>
      </c>
      <c r="R96" t="str">
        <v>13.963572</v>
      </c>
      <c r="S96" t="str">
        <v>14.580754</v>
      </c>
      <c r="T96" t="str">
        <f>(P96/AM96)*1000</f>
        <v>27.630512</v>
      </c>
      <c r="U96" t="str">
        <f>V96*BG96</f>
        <v>0.298530</v>
      </c>
      <c r="V96" t="str">
        <v>1.800000</v>
      </c>
      <c r="W96" t="str">
        <v>PSF-00315_20250401124246_60f</v>
      </c>
      <c r="X96" t="str">
        <v>0.000000</v>
      </c>
      <c r="Y96" t="str">
        <v>0.000000</v>
      </c>
      <c r="Z96" t="str">
        <v>0.000000</v>
      </c>
      <c r="AA96" t="str">
        <v>65.528152</v>
      </c>
      <c r="AB96" t="str">
        <v>156.203979</v>
      </c>
      <c r="AC96" t="str">
        <v>0.580496</v>
      </c>
      <c r="AD96" t="str">
        <v>0.5</v>
      </c>
      <c r="AE96" t="str">
        <v>0.80</v>
      </c>
      <c r="AF96" t="str">
        <f>AC96*AD96*AE96*AQ96</f>
        <v>6.313310</v>
      </c>
      <c r="AG96" t="str">
        <v>1.000000</v>
      </c>
      <c r="AH96" t="str">
        <v>46.88</v>
      </c>
      <c r="AI96" t="str">
        <v>44.90</v>
      </c>
      <c r="AJ96" t="str">
        <v>24.53</v>
      </c>
      <c r="AK96" t="str">
        <v>22.57</v>
      </c>
      <c r="AL96" t="str">
        <f>(AK96-AJ96)*(AJ96*0+0)+AK96</f>
        <v>22.57</v>
      </c>
      <c r="AM96" t="str">
        <v>99.41</v>
      </c>
      <c r="AN96" t="str">
        <v>156.2</v>
      </c>
      <c r="AO96" t="str">
        <v>156.8</v>
      </c>
      <c r="AP96" t="str">
        <v>-0.4</v>
      </c>
      <c r="AQ96" t="str">
        <v>27</v>
      </c>
      <c r="AR96" t="str">
        <v>3.646</v>
      </c>
      <c r="AS96" t="str">
        <v>12:42:37</v>
      </c>
      <c r="AT96" t="str">
        <v>2025-04-01</v>
      </c>
      <c r="AU96" t="str">
        <v>-0.26</v>
      </c>
      <c r="AV96" t="str">
        <v>1</v>
      </c>
      <c r="AW96" t="str">
        <v>-0.007</v>
      </c>
      <c r="AX96" t="str">
        <v>-0.003</v>
      </c>
      <c r="AY96" t="str">
        <v>-0.025</v>
      </c>
      <c r="AZ96" t="str">
        <v>0.252</v>
      </c>
      <c r="BA96" t="str">
        <v>0.409</v>
      </c>
      <c r="BB96" t="str">
        <v>1.139</v>
      </c>
      <c r="BC96" t="str">
        <v>1</v>
      </c>
      <c r="BD96" t="str">
        <v>150</v>
      </c>
      <c r="BE96" t="str">
        <v>0.005</v>
      </c>
      <c r="BF96" t="str">
        <v>2.000000</v>
      </c>
      <c r="BG96" t="str">
        <v>0.165850</v>
      </c>
      <c r="BH96" t="str">
        <v>0.000000</v>
      </c>
      <c r="BI96" t="str">
        <v>0.029230</v>
      </c>
      <c r="BJ96" t="str">
        <v>0.000000</v>
      </c>
      <c r="BK96" t="str">
        <v>0.000000</v>
      </c>
      <c r="BL96" t="str">
        <v>-0.000068</v>
      </c>
      <c r="BM96" t="str">
        <v>standard</v>
      </c>
      <c r="BN96" t="str">
        <v>0</v>
      </c>
      <c r="BO96" t="str">
        <v>rectangular</v>
      </c>
      <c r="BP96" t="str">
        <v>7000</v>
      </c>
      <c r="BQ96" t="str">
        <v>500</v>
      </c>
      <c r="BR96" t="str">
        <v>-9999.000000</v>
      </c>
      <c r="BS96" t="str">
        <v>-9999.000000</v>
      </c>
      <c r="BT96" t="str">
        <v>55537</v>
      </c>
      <c r="BU96" t="str">
        <v>55537</v>
      </c>
      <c r="BV96" t="str">
        <v>55537</v>
      </c>
      <c r="BW96" t="str">
        <v>0.000000</v>
      </c>
      <c r="BX96" t="str">
        <v>-9999</v>
      </c>
      <c r="BY96" t="str">
        <v>0.000000</v>
      </c>
      <c r="BZ96" t="str">
        <v>0.000000</v>
      </c>
      <c r="CA96" t="str">
        <v>0.000000</v>
      </c>
      <c r="CB96" t="str">
        <v>0.000000</v>
      </c>
      <c r="CC96" t="str">
        <v>2.510004</v>
      </c>
      <c r="CD96" t="str">
        <v>2.466772</v>
      </c>
      <c r="CE96" t="str">
        <v>1.640523</v>
      </c>
      <c r="CF96" t="str">
        <v>0.930420</v>
      </c>
      <c r="CG96" t="str">
        <v>0.277874</v>
      </c>
      <c r="CH96" t="str">
        <v>-0.023545</v>
      </c>
      <c r="CI96" t="str">
        <v>0.460680</v>
      </c>
      <c r="CJ96" t="str">
        <v>0.132919</v>
      </c>
      <c r="CK96" t="str">
        <v>65.528152</v>
      </c>
      <c r="CL96" t="str">
        <v>0.000602</v>
      </c>
      <c r="CM96" t="str">
        <v>2.430518</v>
      </c>
      <c r="CN96" t="str">
        <v>-0.000037</v>
      </c>
      <c r="CO96" t="str">
        <v>1.000000</v>
      </c>
      <c r="CP96" t="str">
        <v>2.388568</v>
      </c>
      <c r="CQ96" t="str">
        <v>-0.000057</v>
      </c>
      <c r="CR96" t="str">
        <v>1.000000</v>
      </c>
      <c r="CS96" t="str">
        <v>0.600682</v>
      </c>
      <c r="CT96" t="str">
        <v>0.601076</v>
      </c>
      <c r="CU96" t="str">
        <v>0.107450</v>
      </c>
      <c r="CV96" t="str">
        <v>0.000000</v>
      </c>
      <c r="CW96" t="str">
        <v>PSF-00315_20250401124246_60f</v>
      </c>
      <c r="CX96" t="str">
        <v>PFA-00343</v>
      </c>
      <c r="CY96" t="str">
        <v>PSA-00355</v>
      </c>
      <c r="CZ96" t="str">
        <v>PSF-00315</v>
      </c>
      <c r="DA96" t="str">
        <v>RHS-00141</v>
      </c>
      <c r="DB96" t="str">
        <v>3.0.0</v>
      </c>
      <c r="DC96" t="str">
        <v>2025-04-01T16:08:21.423Z</v>
      </c>
    </row>
    <row r="97">
      <c r="A97" t="str">
        <v>94</v>
      </c>
      <c r="B97" t="str">
        <v>12:43:32</v>
      </c>
      <c r="C97" t="str">
        <v>2025-04-01</v>
      </c>
      <c r="D97" t="str">
        <v>Wicking CP IA</v>
      </c>
      <c r="E97" t="str">
        <v>M Plunkert</v>
      </c>
      <c r="F97" t="str">
        <v/>
      </c>
      <c r="G97" t="str">
        <v>001</v>
      </c>
      <c r="H97" t="str">
        <v>003</v>
      </c>
      <c r="I97" t="str">
        <v>salt</v>
      </c>
      <c r="J97" t="str">
        <f>1/((1/L97)-(1/K97))</f>
        <v>0.269358</v>
      </c>
      <c r="K97" t="str">
        <f>BH97+(BI97*AN97)+(BJ97*AN97*POWER(V97,2))+(BK97*AN97*V97)+(BL97*POWER(AN97,2))</f>
        <v>2.917075</v>
      </c>
      <c r="L97" t="str">
        <f>((M97/1000)*(1000-((T97+S97)/2)))/(T97-S97)</f>
        <v>0.246588</v>
      </c>
      <c r="M97" t="str">
        <f>(AN97*(S97-R97))/(100*U97*(1000-S97))*1000</f>
        <v>3.271809</v>
      </c>
      <c r="N97" t="str">
        <v>1.460009</v>
      </c>
      <c r="O97" t="str">
        <v>1.398731</v>
      </c>
      <c r="P97" t="str">
        <f>0.61365*EXP((17.502*AL97)/(240.97+AL97))</f>
        <v>2.751107</v>
      </c>
      <c r="Q97" t="str">
        <f>P97-N97</f>
        <v>1.291098</v>
      </c>
      <c r="R97" t="str">
        <v>14.069970</v>
      </c>
      <c r="S97" t="str">
        <v>14.686371</v>
      </c>
      <c r="T97" t="str">
        <f>(P97/AM97)*1000</f>
        <v>27.673651</v>
      </c>
      <c r="U97" t="str">
        <f>V97*BG97</f>
        <v>0.298530</v>
      </c>
      <c r="V97" t="str">
        <v>1.800000</v>
      </c>
      <c r="W97" t="str">
        <v>PSF-00315_20250401124332_f3c</v>
      </c>
      <c r="X97" t="str">
        <v>0.000000</v>
      </c>
      <c r="Y97" t="str">
        <v>0.000000</v>
      </c>
      <c r="Z97" t="str">
        <v>0.000000</v>
      </c>
      <c r="AA97" t="str">
        <v>70.828560</v>
      </c>
      <c r="AB97" t="str">
        <v>240.988617</v>
      </c>
      <c r="AC97" t="str">
        <v>0.706092</v>
      </c>
      <c r="AD97" t="str">
        <v>0.5</v>
      </c>
      <c r="AE97" t="str">
        <v>0.80</v>
      </c>
      <c r="AF97" t="str">
        <f>AC97*AD97*AE97*AQ97</f>
        <v>6.595462</v>
      </c>
      <c r="AG97" t="str">
        <v>1.000000</v>
      </c>
      <c r="AH97" t="str">
        <v>47.22</v>
      </c>
      <c r="AI97" t="str">
        <v>45.24</v>
      </c>
      <c r="AJ97" t="str">
        <v>24.53</v>
      </c>
      <c r="AK97" t="str">
        <v>22.59</v>
      </c>
      <c r="AL97" t="str">
        <f>(AK97-AJ97)*(AJ97*0+0)+AK97</f>
        <v>22.59</v>
      </c>
      <c r="AM97" t="str">
        <v>99.41</v>
      </c>
      <c r="AN97" t="str">
        <v>156.1</v>
      </c>
      <c r="AO97" t="str">
        <v>156.9</v>
      </c>
      <c r="AP97" t="str">
        <v>-0.5</v>
      </c>
      <c r="AQ97" t="str">
        <v>23</v>
      </c>
      <c r="AR97" t="str">
        <v>3.645</v>
      </c>
      <c r="AS97" t="str">
        <v>12:42:37</v>
      </c>
      <c r="AT97" t="str">
        <v>2025-04-01</v>
      </c>
      <c r="AU97" t="str">
        <v>-0.26</v>
      </c>
      <c r="AV97" t="str">
        <v>1</v>
      </c>
      <c r="AW97" t="str">
        <v>0.008</v>
      </c>
      <c r="AX97" t="str">
        <v>0.004</v>
      </c>
      <c r="AY97" t="str">
        <v>-9999.000</v>
      </c>
      <c r="AZ97" t="str">
        <v>0.297</v>
      </c>
      <c r="BA97" t="str">
        <v>0.383</v>
      </c>
      <c r="BB97" t="str">
        <v>-9999.000</v>
      </c>
      <c r="BC97" t="str">
        <v>1</v>
      </c>
      <c r="BD97" t="str">
        <v>150</v>
      </c>
      <c r="BE97" t="str">
        <v>0.005</v>
      </c>
      <c r="BF97" t="str">
        <v>2.000000</v>
      </c>
      <c r="BG97" t="str">
        <v>0.165850</v>
      </c>
      <c r="BH97" t="str">
        <v>0.000000</v>
      </c>
      <c r="BI97" t="str">
        <v>0.029230</v>
      </c>
      <c r="BJ97" t="str">
        <v>0.000000</v>
      </c>
      <c r="BK97" t="str">
        <v>0.000000</v>
      </c>
      <c r="BL97" t="str">
        <v>-0.000068</v>
      </c>
      <c r="BM97" t="str">
        <v>standard</v>
      </c>
      <c r="BN97" t="str">
        <v>0</v>
      </c>
      <c r="BO97" t="str">
        <v>rectangular</v>
      </c>
      <c r="BP97" t="str">
        <v>7000</v>
      </c>
      <c r="BQ97" t="str">
        <v>500</v>
      </c>
      <c r="BR97" t="str">
        <v>-9999.000000</v>
      </c>
      <c r="BS97" t="str">
        <v>-9999.000000</v>
      </c>
      <c r="BT97" t="str">
        <v>55537</v>
      </c>
      <c r="BU97" t="str">
        <v>55537</v>
      </c>
      <c r="BV97" t="str">
        <v>55537</v>
      </c>
      <c r="BW97" t="str">
        <v>0.000000</v>
      </c>
      <c r="BX97" t="str">
        <v>-9999</v>
      </c>
      <c r="BY97" t="str">
        <v>0.000000</v>
      </c>
      <c r="BZ97" t="str">
        <v>0.000000</v>
      </c>
      <c r="CA97" t="str">
        <v>0.000000</v>
      </c>
      <c r="CB97" t="str">
        <v>0.000000</v>
      </c>
      <c r="CC97" t="str">
        <v>2.510520</v>
      </c>
      <c r="CD97" t="str">
        <v>2.467257</v>
      </c>
      <c r="CE97" t="str">
        <v>1.639753</v>
      </c>
      <c r="CF97" t="str">
        <v>0.930519</v>
      </c>
      <c r="CG97" t="str">
        <v>0.277864</v>
      </c>
      <c r="CH97" t="str">
        <v>-0.023258</v>
      </c>
      <c r="CI97" t="str">
        <v>0.462281</v>
      </c>
      <c r="CJ97" t="str">
        <v>0.129325</v>
      </c>
      <c r="CK97" t="str">
        <v>70.828560</v>
      </c>
      <c r="CL97" t="str">
        <v>0.000598</v>
      </c>
      <c r="CM97" t="str">
        <v>2.430518</v>
      </c>
      <c r="CN97" t="str">
        <v>-0.000037</v>
      </c>
      <c r="CO97" t="str">
        <v>1.000000</v>
      </c>
      <c r="CP97" t="str">
        <v>2.388568</v>
      </c>
      <c r="CQ97" t="str">
        <v>-0.000057</v>
      </c>
      <c r="CR97" t="str">
        <v>1.000000</v>
      </c>
      <c r="CS97" t="str">
        <v>0.600682</v>
      </c>
      <c r="CT97" t="str">
        <v>0.601076</v>
      </c>
      <c r="CU97" t="str">
        <v>0.107450</v>
      </c>
      <c r="CV97" t="str">
        <v>0.000000</v>
      </c>
      <c r="CW97" t="str">
        <v>PSF-00315_20250401124332_f3c</v>
      </c>
      <c r="CX97" t="str">
        <v>PFA-00343</v>
      </c>
      <c r="CY97" t="str">
        <v>PSA-00355</v>
      </c>
      <c r="CZ97" t="str">
        <v>PSF-00315</v>
      </c>
      <c r="DA97" t="str">
        <v>RHS-00141</v>
      </c>
      <c r="DB97" t="str">
        <v>3.0.0</v>
      </c>
      <c r="DC97" t="str">
        <v>2025-04-01T16:08:21.423Z</v>
      </c>
    </row>
    <row r="98">
      <c r="A98" t="str">
        <v>95</v>
      </c>
      <c r="B98" t="str">
        <v>12:43:51</v>
      </c>
      <c r="C98" t="str">
        <v>2025-04-01</v>
      </c>
      <c r="D98" t="str">
        <v>Wicking CP IA</v>
      </c>
      <c r="E98" t="str">
        <v>M Plunkert</v>
      </c>
      <c r="F98" t="str">
        <v/>
      </c>
      <c r="G98" t="str">
        <v>001</v>
      </c>
      <c r="H98" t="str">
        <v>004</v>
      </c>
      <c r="I98" t="str">
        <v>salt</v>
      </c>
      <c r="J98" t="str">
        <f>1/((1/L98)-(1/K98))</f>
        <v>0.337205</v>
      </c>
      <c r="K98" t="str">
        <f>BH98+(BI98*AN98)+(BJ98*AN98*POWER(V98,2))+(BK98*AN98*V98)+(BL98*POWER(AN98,2))</f>
        <v>2.916336</v>
      </c>
      <c r="L98" t="str">
        <f>((M98/1000)*(1000-((T98+S98)/2)))/(T98-S98)</f>
        <v>0.302256</v>
      </c>
      <c r="M98" t="str">
        <f>(AN98*(S98-R98))/(100*U98*(1000-S98))*1000</f>
        <v>3.848380</v>
      </c>
      <c r="N98" t="str">
        <v>1.476790</v>
      </c>
      <c r="O98" t="str">
        <v>1.404685</v>
      </c>
      <c r="P98" t="str">
        <f>0.61365*EXP((17.502*AL98)/(240.97+AL98))</f>
        <v>2.715808</v>
      </c>
      <c r="Q98" t="str">
        <f>P98-N98</f>
        <v>1.239018</v>
      </c>
      <c r="R98" t="str">
        <v>14.130188</v>
      </c>
      <c r="S98" t="str">
        <v>14.855512</v>
      </c>
      <c r="T98" t="str">
        <f>(P98/AM98)*1000</f>
        <v>27.319197</v>
      </c>
      <c r="U98" t="str">
        <f>V98*BG98</f>
        <v>0.298530</v>
      </c>
      <c r="V98" t="str">
        <v>1.800000</v>
      </c>
      <c r="W98" t="str">
        <v>PSF-00315_20250401124351_256</v>
      </c>
      <c r="X98" t="str">
        <v>0.000000</v>
      </c>
      <c r="Y98" t="str">
        <v>0.000000</v>
      </c>
      <c r="Z98" t="str">
        <v>0.000000</v>
      </c>
      <c r="AA98" t="str">
        <v>67.558052</v>
      </c>
      <c r="AB98" t="str">
        <v>210.859543</v>
      </c>
      <c r="AC98" t="str">
        <v>0.679606</v>
      </c>
      <c r="AD98" t="str">
        <v>0.5</v>
      </c>
      <c r="AE98" t="str">
        <v>0.80</v>
      </c>
      <c r="AF98" t="str">
        <f>AC98*AD98*AE98*AQ98</f>
        <v>6.405772</v>
      </c>
      <c r="AG98" t="str">
        <v>1.000000</v>
      </c>
      <c r="AH98" t="str">
        <v>47.79</v>
      </c>
      <c r="AI98" t="str">
        <v>45.46</v>
      </c>
      <c r="AJ98" t="str">
        <v>24.52</v>
      </c>
      <c r="AK98" t="str">
        <v>22.38</v>
      </c>
      <c r="AL98" t="str">
        <f>(AK98-AJ98)*(AJ98*0+0)+AK98</f>
        <v>22.38</v>
      </c>
      <c r="AM98" t="str">
        <v>99.41</v>
      </c>
      <c r="AN98" t="str">
        <v>156.0</v>
      </c>
      <c r="AO98" t="str">
        <v>156.9</v>
      </c>
      <c r="AP98" t="str">
        <v>-0.5</v>
      </c>
      <c r="AQ98" t="str">
        <v>24</v>
      </c>
      <c r="AR98" t="str">
        <v>3.645</v>
      </c>
      <c r="AS98" t="str">
        <v>12:42:37</v>
      </c>
      <c r="AT98" t="str">
        <v>2025-04-01</v>
      </c>
      <c r="AU98" t="str">
        <v>-0.26</v>
      </c>
      <c r="AV98" t="str">
        <v>1</v>
      </c>
      <c r="AW98" t="str">
        <v>-0.003</v>
      </c>
      <c r="AX98" t="str">
        <v>-0.004</v>
      </c>
      <c r="AY98" t="str">
        <v>0.009</v>
      </c>
      <c r="AZ98" t="str">
        <v>0.287</v>
      </c>
      <c r="BA98" t="str">
        <v>0.414</v>
      </c>
      <c r="BB98" t="str">
        <v>1.026</v>
      </c>
      <c r="BC98" t="str">
        <v>1</v>
      </c>
      <c r="BD98" t="str">
        <v>150</v>
      </c>
      <c r="BE98" t="str">
        <v>0.005</v>
      </c>
      <c r="BF98" t="str">
        <v>2.000000</v>
      </c>
      <c r="BG98" t="str">
        <v>0.165850</v>
      </c>
      <c r="BH98" t="str">
        <v>0.000000</v>
      </c>
      <c r="BI98" t="str">
        <v>0.029230</v>
      </c>
      <c r="BJ98" t="str">
        <v>0.000000</v>
      </c>
      <c r="BK98" t="str">
        <v>0.000000</v>
      </c>
      <c r="BL98" t="str">
        <v>-0.000068</v>
      </c>
      <c r="BM98" t="str">
        <v>standard</v>
      </c>
      <c r="BN98" t="str">
        <v>0</v>
      </c>
      <c r="BO98" t="str">
        <v>rectangular</v>
      </c>
      <c r="BP98" t="str">
        <v>7000</v>
      </c>
      <c r="BQ98" t="str">
        <v>500</v>
      </c>
      <c r="BR98" t="str">
        <v>-9999.000000</v>
      </c>
      <c r="BS98" t="str">
        <v>-9999.000000</v>
      </c>
      <c r="BT98" t="str">
        <v>55537</v>
      </c>
      <c r="BU98" t="str">
        <v>55537</v>
      </c>
      <c r="BV98" t="str">
        <v>55537</v>
      </c>
      <c r="BW98" t="str">
        <v>0.000000</v>
      </c>
      <c r="BX98" t="str">
        <v>-9999</v>
      </c>
      <c r="BY98" t="str">
        <v>0.000000</v>
      </c>
      <c r="BZ98" t="str">
        <v>0.000000</v>
      </c>
      <c r="CA98" t="str">
        <v>0.000000</v>
      </c>
      <c r="CB98" t="str">
        <v>0.000000</v>
      </c>
      <c r="CC98" t="str">
        <v>2.510863</v>
      </c>
      <c r="CD98" t="str">
        <v>2.468089</v>
      </c>
      <c r="CE98" t="str">
        <v>1.638982</v>
      </c>
      <c r="CF98" t="str">
        <v>0.930553</v>
      </c>
      <c r="CG98" t="str">
        <v>0.277994</v>
      </c>
      <c r="CH98" t="str">
        <v>-0.025583</v>
      </c>
      <c r="CI98" t="str">
        <v>0.462808</v>
      </c>
      <c r="CJ98" t="str">
        <v>0.129524</v>
      </c>
      <c r="CK98" t="str">
        <v>67.558052</v>
      </c>
      <c r="CL98" t="str">
        <v>0.000610</v>
      </c>
      <c r="CM98" t="str">
        <v>2.430518</v>
      </c>
      <c r="CN98" t="str">
        <v>-0.000037</v>
      </c>
      <c r="CO98" t="str">
        <v>1.000000</v>
      </c>
      <c r="CP98" t="str">
        <v>2.388568</v>
      </c>
      <c r="CQ98" t="str">
        <v>-0.000057</v>
      </c>
      <c r="CR98" t="str">
        <v>1.000000</v>
      </c>
      <c r="CS98" t="str">
        <v>0.600682</v>
      </c>
      <c r="CT98" t="str">
        <v>0.601076</v>
      </c>
      <c r="CU98" t="str">
        <v>0.107450</v>
      </c>
      <c r="CV98" t="str">
        <v>0.000000</v>
      </c>
      <c r="CW98" t="str">
        <v>PSF-00315_20250401124351_256</v>
      </c>
      <c r="CX98" t="str">
        <v>PFA-00343</v>
      </c>
      <c r="CY98" t="str">
        <v>PSA-00355</v>
      </c>
      <c r="CZ98" t="str">
        <v>PSF-00315</v>
      </c>
      <c r="DA98" t="str">
        <v>RHS-00141</v>
      </c>
      <c r="DB98" t="str">
        <v>3.0.0</v>
      </c>
      <c r="DC98" t="str">
        <v>2025-04-01T16:08:21.423Z</v>
      </c>
    </row>
    <row r="99">
      <c r="A99" t="str">
        <v>96</v>
      </c>
      <c r="B99" t="str">
        <v>12:44:27</v>
      </c>
      <c r="C99" t="str">
        <v>2025-04-01</v>
      </c>
      <c r="D99" t="str">
        <v>Wicking CP IA</v>
      </c>
      <c r="E99" t="str">
        <v>M Plunkert</v>
      </c>
      <c r="F99" t="str">
        <v/>
      </c>
      <c r="G99" t="str">
        <v>008</v>
      </c>
      <c r="H99" t="str">
        <v>004</v>
      </c>
      <c r="I99" t="str">
        <v>salt</v>
      </c>
      <c r="J99" t="str">
        <f>1/((1/L99)-(1/K99))</f>
        <v>0.618385</v>
      </c>
      <c r="K99" t="str">
        <f>BH99+(BI99*AN99)+(BJ99*AN99*POWER(V99,2))+(BK99*AN99*V99)+(BL99*POWER(AN99,2))</f>
        <v>2.918067</v>
      </c>
      <c r="L99" t="str">
        <f>((M99/1000)*(1000-((T99+S99)/2)))/(T99-S99)</f>
        <v>0.510254</v>
      </c>
      <c r="M99" t="str">
        <f>(AN99*(S99-R99))/(100*U99*(1000-S99))*1000</f>
        <v>6.124898</v>
      </c>
      <c r="N99" t="str">
        <v>1.537776</v>
      </c>
      <c r="O99" t="str">
        <v>1.423241</v>
      </c>
      <c r="P99" t="str">
        <f>0.61365*EXP((17.502*AL99)/(240.97+AL99))</f>
        <v>2.705639</v>
      </c>
      <c r="Q99" t="str">
        <f>P99-N99</f>
        <v>1.167863</v>
      </c>
      <c r="R99" t="str">
        <v>14.316264</v>
      </c>
      <c r="S99" t="str">
        <v>15.468366</v>
      </c>
      <c r="T99" t="str">
        <f>(P99/AM99)*1000</f>
        <v>27.215809</v>
      </c>
      <c r="U99" t="str">
        <f>V99*BG99</f>
        <v>0.298530</v>
      </c>
      <c r="V99" t="str">
        <v>1.800000</v>
      </c>
      <c r="W99" t="str">
        <v>PSF-00315_20250401124427_f3d</v>
      </c>
      <c r="X99" t="str">
        <v>0.000000</v>
      </c>
      <c r="Y99" t="str">
        <v>0.000000</v>
      </c>
      <c r="Z99" t="str">
        <v>0.000000</v>
      </c>
      <c r="AA99" t="str">
        <v>87.226151</v>
      </c>
      <c r="AB99" t="str">
        <v>284.388550</v>
      </c>
      <c r="AC99" t="str">
        <v>0.693285</v>
      </c>
      <c r="AD99" t="str">
        <v>0.5</v>
      </c>
      <c r="AE99" t="str">
        <v>0.80</v>
      </c>
      <c r="AF99" t="str">
        <f>AC99*AD99*AE99*AQ99</f>
        <v>8.521839</v>
      </c>
      <c r="AG99" t="str">
        <v>1.000000</v>
      </c>
      <c r="AH99" t="str">
        <v>49.85</v>
      </c>
      <c r="AI99" t="str">
        <v>46.14</v>
      </c>
      <c r="AJ99" t="str">
        <v>24.49</v>
      </c>
      <c r="AK99" t="str">
        <v>22.32</v>
      </c>
      <c r="AL99" t="str">
        <f>(AK99-AJ99)*(AJ99*0+0)+AK99</f>
        <v>22.32</v>
      </c>
      <c r="AM99" t="str">
        <v>99.41</v>
      </c>
      <c r="AN99" t="str">
        <v>156.3</v>
      </c>
      <c r="AO99" t="str">
        <v>156.5</v>
      </c>
      <c r="AP99" t="str">
        <v>-0.2</v>
      </c>
      <c r="AQ99" t="str">
        <v>31</v>
      </c>
      <c r="AR99" t="str">
        <v>3.644</v>
      </c>
      <c r="AS99" t="str">
        <v>12:42:37</v>
      </c>
      <c r="AT99" t="str">
        <v>2025-04-01</v>
      </c>
      <c r="AU99" t="str">
        <v>-0.26</v>
      </c>
      <c r="AV99" t="str">
        <v>1</v>
      </c>
      <c r="AW99" t="str">
        <v>-0.002</v>
      </c>
      <c r="AX99" t="str">
        <v>-0.005</v>
      </c>
      <c r="AY99" t="str">
        <v>-0.019</v>
      </c>
      <c r="AZ99" t="str">
        <v>-0.181</v>
      </c>
      <c r="BA99" t="str">
        <v>0.348</v>
      </c>
      <c r="BB99" t="str">
        <v>0.377</v>
      </c>
      <c r="BC99" t="str">
        <v>1</v>
      </c>
      <c r="BD99" t="str">
        <v>150</v>
      </c>
      <c r="BE99" t="str">
        <v>0.005</v>
      </c>
      <c r="BF99" t="str">
        <v>2.000000</v>
      </c>
      <c r="BG99" t="str">
        <v>0.165850</v>
      </c>
      <c r="BH99" t="str">
        <v>0.000000</v>
      </c>
      <c r="BI99" t="str">
        <v>0.029230</v>
      </c>
      <c r="BJ99" t="str">
        <v>0.000000</v>
      </c>
      <c r="BK99" t="str">
        <v>0.000000</v>
      </c>
      <c r="BL99" t="str">
        <v>-0.000068</v>
      </c>
      <c r="BM99" t="str">
        <v>standard</v>
      </c>
      <c r="BN99" t="str">
        <v>0</v>
      </c>
      <c r="BO99" t="str">
        <v>rectangular</v>
      </c>
      <c r="BP99" t="str">
        <v>7000</v>
      </c>
      <c r="BQ99" t="str">
        <v>500</v>
      </c>
      <c r="BR99" t="str">
        <v>-9999.000000</v>
      </c>
      <c r="BS99" t="str">
        <v>-9999.000000</v>
      </c>
      <c r="BT99" t="str">
        <v>55537</v>
      </c>
      <c r="BU99" t="str">
        <v>55537</v>
      </c>
      <c r="BV99" t="str">
        <v>55537</v>
      </c>
      <c r="BW99" t="str">
        <v>0.000000</v>
      </c>
      <c r="BX99" t="str">
        <v>-9999</v>
      </c>
      <c r="BY99" t="str">
        <v>0.000000</v>
      </c>
      <c r="BZ99" t="str">
        <v>0.000000</v>
      </c>
      <c r="CA99" t="str">
        <v>0.000000</v>
      </c>
      <c r="CB99" t="str">
        <v>0.000000</v>
      </c>
      <c r="CC99" t="str">
        <v>2.511898</v>
      </c>
      <c r="CD99" t="str">
        <v>2.471045</v>
      </c>
      <c r="CE99" t="str">
        <v>1.640792</v>
      </c>
      <c r="CF99" t="str">
        <v>0.929674</v>
      </c>
      <c r="CG99" t="str">
        <v>0.278306</v>
      </c>
      <c r="CH99" t="str">
        <v>-0.025959</v>
      </c>
      <c r="CI99" t="str">
        <v>0.464022</v>
      </c>
      <c r="CJ99" t="str">
        <v>0.136236</v>
      </c>
      <c r="CK99" t="str">
        <v>87.226151</v>
      </c>
      <c r="CL99" t="str">
        <v>0.000596</v>
      </c>
      <c r="CM99" t="str">
        <v>2.430518</v>
      </c>
      <c r="CN99" t="str">
        <v>-0.000037</v>
      </c>
      <c r="CO99" t="str">
        <v>1.000000</v>
      </c>
      <c r="CP99" t="str">
        <v>2.388568</v>
      </c>
      <c r="CQ99" t="str">
        <v>-0.000057</v>
      </c>
      <c r="CR99" t="str">
        <v>1.000000</v>
      </c>
      <c r="CS99" t="str">
        <v>0.600682</v>
      </c>
      <c r="CT99" t="str">
        <v>0.601076</v>
      </c>
      <c r="CU99" t="str">
        <v>0.107450</v>
      </c>
      <c r="CV99" t="str">
        <v>0.000000</v>
      </c>
      <c r="CW99" t="str">
        <v>PSF-00315_20250401124427_f3d</v>
      </c>
      <c r="CX99" t="str">
        <v>PFA-00343</v>
      </c>
      <c r="CY99" t="str">
        <v>PSA-00355</v>
      </c>
      <c r="CZ99" t="str">
        <v>PSF-00315</v>
      </c>
      <c r="DA99" t="str">
        <v>RHS-00141</v>
      </c>
      <c r="DB99" t="str">
        <v>3.0.0</v>
      </c>
      <c r="DC99" t="str">
        <v>2025-04-01T16:08:21.423Z</v>
      </c>
    </row>
    <row r="100">
      <c r="A100" t="str">
        <v>97</v>
      </c>
      <c r="B100" t="str">
        <v>12:45:08</v>
      </c>
      <c r="C100" t="str">
        <v>2025-04-01</v>
      </c>
      <c r="D100" t="str">
        <v>Wicking CP IA</v>
      </c>
      <c r="E100" t="str">
        <v>M Plunkert</v>
      </c>
      <c r="F100" t="str">
        <v/>
      </c>
      <c r="G100" t="str">
        <v>008</v>
      </c>
      <c r="H100" t="str">
        <v>006</v>
      </c>
      <c r="I100" t="str">
        <v>salt</v>
      </c>
      <c r="J100" t="str">
        <f>1/((1/L100)-(1/K100))</f>
        <v>0.520230</v>
      </c>
      <c r="K100" t="str">
        <f>BH100+(BI100*AN100)+(BJ100*AN100*POWER(V100,2))+(BK100*AN100*V100)+(BL100*POWER(AN100,2))</f>
        <v>2.917089</v>
      </c>
      <c r="L100" t="str">
        <f>((M100/1000)*(1000-((T100+S100)/2)))/(T100-S100)</f>
        <v>0.441494</v>
      </c>
      <c r="M100" t="str">
        <f>(AN100*(S100-R100))/(100*U100*(1000-S100))*1000</f>
        <v>5.350395</v>
      </c>
      <c r="N100" t="str">
        <v>1.504290</v>
      </c>
      <c r="O100" t="str">
        <v>1.404130</v>
      </c>
      <c r="P100" t="str">
        <f>0.61365*EXP((17.502*AL100)/(240.97+AL100))</f>
        <v>2.683652</v>
      </c>
      <c r="Q100" t="str">
        <f>P100-N100</f>
        <v>1.179363</v>
      </c>
      <c r="R100" t="str">
        <v>14.124566</v>
      </c>
      <c r="S100" t="str">
        <v>15.132100</v>
      </c>
      <c r="T100" t="str">
        <f>(P100/AM100)*1000</f>
        <v>26.995661</v>
      </c>
      <c r="U100" t="str">
        <f>V100*BG100</f>
        <v>0.298530</v>
      </c>
      <c r="V100" t="str">
        <v>1.800000</v>
      </c>
      <c r="W100" t="str">
        <v>PSF-00315_20250401124508_d61</v>
      </c>
      <c r="X100" t="str">
        <v>0.000000</v>
      </c>
      <c r="Y100" t="str">
        <v>0.000000</v>
      </c>
      <c r="Z100" t="str">
        <v>0.000000</v>
      </c>
      <c r="AA100" t="str">
        <v>72.392464</v>
      </c>
      <c r="AB100" t="str">
        <v>188.773514</v>
      </c>
      <c r="AC100" t="str">
        <v>0.616512</v>
      </c>
      <c r="AD100" t="str">
        <v>0.5</v>
      </c>
      <c r="AE100" t="str">
        <v>0.80</v>
      </c>
      <c r="AF100" t="str">
        <f>AC100*AD100*AE100*AQ100</f>
        <v>8.174290</v>
      </c>
      <c r="AG100" t="str">
        <v>1.000000</v>
      </c>
      <c r="AH100" t="str">
        <v>48.80</v>
      </c>
      <c r="AI100" t="str">
        <v>45.55</v>
      </c>
      <c r="AJ100" t="str">
        <v>24.48</v>
      </c>
      <c r="AK100" t="str">
        <v>22.19</v>
      </c>
      <c r="AL100" t="str">
        <f>(AK100-AJ100)*(AJ100*0+0)+AK100</f>
        <v>22.19</v>
      </c>
      <c r="AM100" t="str">
        <v>99.41</v>
      </c>
      <c r="AN100" t="str">
        <v>156.1</v>
      </c>
      <c r="AO100" t="str">
        <v>155.9</v>
      </c>
      <c r="AP100" t="str">
        <v>0.1</v>
      </c>
      <c r="AQ100" t="str">
        <v>33</v>
      </c>
      <c r="AR100" t="str">
        <v>3.610</v>
      </c>
      <c r="AS100" t="str">
        <v>12:42:37</v>
      </c>
      <c r="AT100" t="str">
        <v>2025-04-01</v>
      </c>
      <c r="AU100" t="str">
        <v>-0.26</v>
      </c>
      <c r="AV100" t="str">
        <v>1</v>
      </c>
      <c r="AW100" t="str">
        <v>0.001</v>
      </c>
      <c r="AX100" t="str">
        <v>-0.001</v>
      </c>
      <c r="AY100" t="str">
        <v>-0.017</v>
      </c>
      <c r="AZ100" t="str">
        <v>-0.006</v>
      </c>
      <c r="BA100" t="str">
        <v>0.235</v>
      </c>
      <c r="BB100" t="str">
        <v>0.448</v>
      </c>
      <c r="BC100" t="str">
        <v>1</v>
      </c>
      <c r="BD100" t="str">
        <v>150</v>
      </c>
      <c r="BE100" t="str">
        <v>0.005</v>
      </c>
      <c r="BF100" t="str">
        <v>2.000000</v>
      </c>
      <c r="BG100" t="str">
        <v>0.165850</v>
      </c>
      <c r="BH100" t="str">
        <v>0.000000</v>
      </c>
      <c r="BI100" t="str">
        <v>0.029230</v>
      </c>
      <c r="BJ100" t="str">
        <v>0.000000</v>
      </c>
      <c r="BK100" t="str">
        <v>0.000000</v>
      </c>
      <c r="BL100" t="str">
        <v>-0.000068</v>
      </c>
      <c r="BM100" t="str">
        <v>standard</v>
      </c>
      <c r="BN100" t="str">
        <v>0</v>
      </c>
      <c r="BO100" t="str">
        <v>rectangular</v>
      </c>
      <c r="BP100" t="str">
        <v>7000</v>
      </c>
      <c r="BQ100" t="str">
        <v>500</v>
      </c>
      <c r="BR100" t="str">
        <v>-9999.000000</v>
      </c>
      <c r="BS100" t="str">
        <v>-9999.000000</v>
      </c>
      <c r="BT100" t="str">
        <v>55537</v>
      </c>
      <c r="BU100" t="str">
        <v>55537</v>
      </c>
      <c r="BV100" t="str">
        <v>55537</v>
      </c>
      <c r="BW100" t="str">
        <v>0.000000</v>
      </c>
      <c r="BX100" t="str">
        <v>-9999</v>
      </c>
      <c r="BY100" t="str">
        <v>0.000000</v>
      </c>
      <c r="BZ100" t="str">
        <v>0.000000</v>
      </c>
      <c r="CA100" t="str">
        <v>0.000000</v>
      </c>
      <c r="CB100" t="str">
        <v>0.000000</v>
      </c>
      <c r="CC100" t="str">
        <v>2.511005</v>
      </c>
      <c r="CD100" t="str">
        <v>2.469537</v>
      </c>
      <c r="CE100" t="str">
        <v>1.639769</v>
      </c>
      <c r="CF100" t="str">
        <v>0.928119</v>
      </c>
      <c r="CG100" t="str">
        <v>0.278422</v>
      </c>
      <c r="CH100" t="str">
        <v>-0.027385</v>
      </c>
      <c r="CI100" t="str">
        <v>0.465413</v>
      </c>
      <c r="CJ100" t="str">
        <v>0.138500</v>
      </c>
      <c r="CK100" t="str">
        <v>72.392464</v>
      </c>
      <c r="CL100" t="str">
        <v>0.000597</v>
      </c>
      <c r="CM100" t="str">
        <v>2.430518</v>
      </c>
      <c r="CN100" t="str">
        <v>-0.000037</v>
      </c>
      <c r="CO100" t="str">
        <v>1.000000</v>
      </c>
      <c r="CP100" t="str">
        <v>2.388568</v>
      </c>
      <c r="CQ100" t="str">
        <v>-0.000057</v>
      </c>
      <c r="CR100" t="str">
        <v>1.000000</v>
      </c>
      <c r="CS100" t="str">
        <v>0.600682</v>
      </c>
      <c r="CT100" t="str">
        <v>0.601076</v>
      </c>
      <c r="CU100" t="str">
        <v>0.107450</v>
      </c>
      <c r="CV100" t="str">
        <v>0.000000</v>
      </c>
      <c r="CW100" t="str">
        <v>PSF-00315_20250401124508_d61</v>
      </c>
      <c r="CX100" t="str">
        <v>PFA-00343</v>
      </c>
      <c r="CY100" t="str">
        <v>PSA-00355</v>
      </c>
      <c r="CZ100" t="str">
        <v>PSF-00315</v>
      </c>
      <c r="DA100" t="str">
        <v>RHS-00141</v>
      </c>
      <c r="DB100" t="str">
        <v>3.0.0</v>
      </c>
      <c r="DC100" t="str">
        <v>2025-04-01T16:08:21.423Z</v>
      </c>
    </row>
    <row r="101">
      <c r="A101" t="str">
        <v>98</v>
      </c>
      <c r="B101" t="str">
        <v>12:46:03</v>
      </c>
      <c r="C101" t="str">
        <v>2025-04-01</v>
      </c>
      <c r="D101" t="str">
        <v>Wicking CP IA</v>
      </c>
      <c r="E101" t="str">
        <v>M Plunkert</v>
      </c>
      <c r="F101" t="str">
        <v/>
      </c>
      <c r="G101" t="str">
        <v>008</v>
      </c>
      <c r="H101" t="str">
        <v>004</v>
      </c>
      <c r="I101" t="str">
        <v>salt</v>
      </c>
      <c r="J101" t="str">
        <f>1/((1/L101)-(1/K101))</f>
        <v>0.518238</v>
      </c>
      <c r="K101" t="str">
        <f>BH101+(BI101*AN101)+(BJ101*AN101*POWER(V101,2))+(BK101*AN101*V101)+(BL101*POWER(AN101,2))</f>
        <v>2.916297</v>
      </c>
      <c r="L101" t="str">
        <f>((M101/1000)*(1000-((T101+S101)/2)))/(T101-S101)</f>
        <v>0.440041</v>
      </c>
      <c r="M101" t="str">
        <f>(AN101*(S101-R101))/(100*U101*(1000-S101))*1000</f>
        <v>5.143083</v>
      </c>
      <c r="N101" t="str">
        <v>1.485995</v>
      </c>
      <c r="O101" t="str">
        <v>1.389646</v>
      </c>
      <c r="P101" t="str">
        <f>0.61365*EXP((17.502*AL101)/(240.97+AL101))</f>
        <v>2.623769</v>
      </c>
      <c r="Q101" t="str">
        <f>P101-N101</f>
        <v>1.137774</v>
      </c>
      <c r="R101" t="str">
        <v>13.979995</v>
      </c>
      <c r="S101" t="str">
        <v>14.949274</v>
      </c>
      <c r="T101" t="str">
        <f>(P101/AM101)*1000</f>
        <v>26.395405</v>
      </c>
      <c r="U101" t="str">
        <f>V101*BG101</f>
        <v>0.298530</v>
      </c>
      <c r="V101" t="str">
        <v>1.800000</v>
      </c>
      <c r="W101" t="str">
        <v>PSF-00315_20250401124603_c07</v>
      </c>
      <c r="X101" t="str">
        <v>0.000000</v>
      </c>
      <c r="Y101" t="str">
        <v>0.000000</v>
      </c>
      <c r="Z101" t="str">
        <v>0.000000</v>
      </c>
      <c r="AA101" t="str">
        <v>79.892639</v>
      </c>
      <c r="AB101" t="str">
        <v>266.542542</v>
      </c>
      <c r="AC101" t="str">
        <v>0.700263</v>
      </c>
      <c r="AD101" t="str">
        <v>0.5</v>
      </c>
      <c r="AE101" t="str">
        <v>0.80</v>
      </c>
      <c r="AF101" t="str">
        <f>AC101*AD101*AE101*AQ101</f>
        <v>6.419749</v>
      </c>
      <c r="AG101" t="str">
        <v>1.000000</v>
      </c>
      <c r="AH101" t="str">
        <v>48.41</v>
      </c>
      <c r="AI101" t="str">
        <v>45.27</v>
      </c>
      <c r="AJ101" t="str">
        <v>24.41</v>
      </c>
      <c r="AK101" t="str">
        <v>21.82</v>
      </c>
      <c r="AL101" t="str">
        <f>(AK101-AJ101)*(AJ101*0+0)+AK101</f>
        <v>21.82</v>
      </c>
      <c r="AM101" t="str">
        <v>99.40</v>
      </c>
      <c r="AN101" t="str">
        <v>156.0</v>
      </c>
      <c r="AO101" t="str">
        <v>156.9</v>
      </c>
      <c r="AP101" t="str">
        <v>-0.5</v>
      </c>
      <c r="AQ101" t="str">
        <v>23</v>
      </c>
      <c r="AR101" t="str">
        <v>3.642</v>
      </c>
      <c r="AS101" t="str">
        <v>12:42:37</v>
      </c>
      <c r="AT101" t="str">
        <v>2025-04-01</v>
      </c>
      <c r="AU101" t="str">
        <v>-0.26</v>
      </c>
      <c r="AV101" t="str">
        <v>1</v>
      </c>
      <c r="AW101" t="str">
        <v>0.001</v>
      </c>
      <c r="AX101" t="str">
        <v>-0.003</v>
      </c>
      <c r="AY101" t="str">
        <v>0.001</v>
      </c>
      <c r="AZ101" t="str">
        <v>-1.087</v>
      </c>
      <c r="BA101" t="str">
        <v>-0.707</v>
      </c>
      <c r="BB101" t="str">
        <v>-0.457</v>
      </c>
      <c r="BC101" t="str">
        <v>1</v>
      </c>
      <c r="BD101" t="str">
        <v>150</v>
      </c>
      <c r="BE101" t="str">
        <v>0.005</v>
      </c>
      <c r="BF101" t="str">
        <v>2.000000</v>
      </c>
      <c r="BG101" t="str">
        <v>0.165850</v>
      </c>
      <c r="BH101" t="str">
        <v>0.000000</v>
      </c>
      <c r="BI101" t="str">
        <v>0.029230</v>
      </c>
      <c r="BJ101" t="str">
        <v>0.000000</v>
      </c>
      <c r="BK101" t="str">
        <v>0.000000</v>
      </c>
      <c r="BL101" t="str">
        <v>-0.000068</v>
      </c>
      <c r="BM101" t="str">
        <v>standard</v>
      </c>
      <c r="BN101" t="str">
        <v>0</v>
      </c>
      <c r="BO101" t="str">
        <v>rectangular</v>
      </c>
      <c r="BP101" t="str">
        <v>7000</v>
      </c>
      <c r="BQ101" t="str">
        <v>500</v>
      </c>
      <c r="BR101" t="str">
        <v>-9999.000000</v>
      </c>
      <c r="BS101" t="str">
        <v>-9999.000000</v>
      </c>
      <c r="BT101" t="str">
        <v>55537</v>
      </c>
      <c r="BU101" t="str">
        <v>55537</v>
      </c>
      <c r="BV101" t="str">
        <v>55537</v>
      </c>
      <c r="BW101" t="str">
        <v>0.000000</v>
      </c>
      <c r="BX101" t="str">
        <v>-9999</v>
      </c>
      <c r="BY101" t="str">
        <v>0.000000</v>
      </c>
      <c r="BZ101" t="str">
        <v>0.000000</v>
      </c>
      <c r="CA101" t="str">
        <v>0.000000</v>
      </c>
      <c r="CB101" t="str">
        <v>0.000000</v>
      </c>
      <c r="CC101" t="str">
        <v>2.510598</v>
      </c>
      <c r="CD101" t="str">
        <v>2.468996</v>
      </c>
      <c r="CE101" t="str">
        <v>1.638941</v>
      </c>
      <c r="CF101" t="str">
        <v>0.930550</v>
      </c>
      <c r="CG101" t="str">
        <v>0.279203</v>
      </c>
      <c r="CH101" t="str">
        <v>-0.030810</v>
      </c>
      <c r="CI101" t="str">
        <v>0.467586</v>
      </c>
      <c r="CJ101" t="str">
        <v>0.128919</v>
      </c>
      <c r="CK101" t="str">
        <v>79.892639</v>
      </c>
      <c r="CL101" t="str">
        <v>0.000603</v>
      </c>
      <c r="CM101" t="str">
        <v>2.430518</v>
      </c>
      <c r="CN101" t="str">
        <v>-0.000037</v>
      </c>
      <c r="CO101" t="str">
        <v>1.000000</v>
      </c>
      <c r="CP101" t="str">
        <v>2.388568</v>
      </c>
      <c r="CQ101" t="str">
        <v>-0.000057</v>
      </c>
      <c r="CR101" t="str">
        <v>1.000000</v>
      </c>
      <c r="CS101" t="str">
        <v>0.600682</v>
      </c>
      <c r="CT101" t="str">
        <v>0.601076</v>
      </c>
      <c r="CU101" t="str">
        <v>0.107450</v>
      </c>
      <c r="CV101" t="str">
        <v>0.000000</v>
      </c>
      <c r="CW101" t="str">
        <v>PSF-00315_20250401124603_c07</v>
      </c>
      <c r="CX101" t="str">
        <v>PFA-00343</v>
      </c>
      <c r="CY101" t="str">
        <v>PSA-00355</v>
      </c>
      <c r="CZ101" t="str">
        <v>PSF-00315</v>
      </c>
      <c r="DA101" t="str">
        <v>RHS-00141</v>
      </c>
      <c r="DB101" t="str">
        <v>3.0.0</v>
      </c>
      <c r="DC101" t="str">
        <v>2025-04-01T16:08:21.423Z</v>
      </c>
    </row>
    <row r="102">
      <c r="A102" t="str">
        <v>99</v>
      </c>
      <c r="B102" t="str">
        <v>12:46:20</v>
      </c>
      <c r="C102" t="str">
        <v>2025-04-01</v>
      </c>
      <c r="D102" t="str">
        <v>Wicking CP IA</v>
      </c>
      <c r="E102" t="str">
        <v>M Plunkert</v>
      </c>
      <c r="F102" t="str">
        <v/>
      </c>
      <c r="G102" t="str">
        <v>008</v>
      </c>
      <c r="H102" t="str">
        <v>006</v>
      </c>
      <c r="I102" t="str">
        <v>salt</v>
      </c>
      <c r="J102" t="str">
        <f>1/((1/L102)-(1/K102))</f>
        <v>0.402954</v>
      </c>
      <c r="K102" t="str">
        <f>BH102+(BI102*AN102)+(BJ102*AN102*POWER(V102,2))+(BK102*AN102*V102)+(BL102*POWER(AN102,2))</f>
        <v>2.918431</v>
      </c>
      <c r="L102" t="str">
        <f>((M102/1000)*(1000-((T102+S102)/2)))/(T102-S102)</f>
        <v>0.354067</v>
      </c>
      <c r="M102" t="str">
        <f>(AN102*(S102-R102))/(100*U102*(1000-S102))*1000</f>
        <v>4.190192</v>
      </c>
      <c r="N102" t="str">
        <v>1.466481</v>
      </c>
      <c r="O102" t="str">
        <v>1.388095</v>
      </c>
      <c r="P102" t="str">
        <f>0.61365*EXP((17.502*AL102)/(240.97+AL102))</f>
        <v>2.618750</v>
      </c>
      <c r="Q102" t="str">
        <f>P102-N102</f>
        <v>1.152269</v>
      </c>
      <c r="R102" t="str">
        <v>13.963584</v>
      </c>
      <c r="S102" t="str">
        <v>14.752110</v>
      </c>
      <c r="T102" t="str">
        <f>(P102/AM102)*1000</f>
        <v>26.343390</v>
      </c>
      <c r="U102" t="str">
        <f>V102*BG102</f>
        <v>0.298530</v>
      </c>
      <c r="V102" t="str">
        <v>1.800000</v>
      </c>
      <c r="W102" t="str">
        <v>PSF-00315_20250401124620_611</v>
      </c>
      <c r="X102" t="str">
        <v>0.000000</v>
      </c>
      <c r="Y102" t="str">
        <v>0.000000</v>
      </c>
      <c r="Z102" t="str">
        <v>0.000000</v>
      </c>
      <c r="AA102" t="str">
        <v>76.001289</v>
      </c>
      <c r="AB102" t="str">
        <v>201.341629</v>
      </c>
      <c r="AC102" t="str">
        <v>0.622526</v>
      </c>
      <c r="AD102" t="str">
        <v>0.5</v>
      </c>
      <c r="AE102" t="str">
        <v>0.80</v>
      </c>
      <c r="AF102" t="str">
        <f>AC102*AD102*AE102*AQ102</f>
        <v>8.644663</v>
      </c>
      <c r="AG102" t="str">
        <v>1.000000</v>
      </c>
      <c r="AH102" t="str">
        <v>47.80</v>
      </c>
      <c r="AI102" t="str">
        <v>45.24</v>
      </c>
      <c r="AJ102" t="str">
        <v>24.40</v>
      </c>
      <c r="AK102" t="str">
        <v>21.78</v>
      </c>
      <c r="AL102" t="str">
        <f>(AK102-AJ102)*(AJ102*0+0)+AK102</f>
        <v>21.78</v>
      </c>
      <c r="AM102" t="str">
        <v>99.41</v>
      </c>
      <c r="AN102" t="str">
        <v>156.3</v>
      </c>
      <c r="AO102" t="str">
        <v>155.7</v>
      </c>
      <c r="AP102" t="str">
        <v>0.4</v>
      </c>
      <c r="AQ102" t="str">
        <v>35</v>
      </c>
      <c r="AR102" t="str">
        <v>3.642</v>
      </c>
      <c r="AS102" t="str">
        <v>12:42:37</v>
      </c>
      <c r="AT102" t="str">
        <v>2025-04-01</v>
      </c>
      <c r="AU102" t="str">
        <v>-0.26</v>
      </c>
      <c r="AV102" t="str">
        <v>1</v>
      </c>
      <c r="AW102" t="str">
        <v>0.004</v>
      </c>
      <c r="AX102" t="str">
        <v>0.003</v>
      </c>
      <c r="AY102" t="str">
        <v>0.010</v>
      </c>
      <c r="AZ102" t="str">
        <v>-0.050</v>
      </c>
      <c r="BA102" t="str">
        <v>-0.133</v>
      </c>
      <c r="BB102" t="str">
        <v>-0.798</v>
      </c>
      <c r="BC102" t="str">
        <v>1</v>
      </c>
      <c r="BD102" t="str">
        <v>150</v>
      </c>
      <c r="BE102" t="str">
        <v>0.005</v>
      </c>
      <c r="BF102" t="str">
        <v>2.000000</v>
      </c>
      <c r="BG102" t="str">
        <v>0.165850</v>
      </c>
      <c r="BH102" t="str">
        <v>0.000000</v>
      </c>
      <c r="BI102" t="str">
        <v>0.029230</v>
      </c>
      <c r="BJ102" t="str">
        <v>0.000000</v>
      </c>
      <c r="BK102" t="str">
        <v>0.000000</v>
      </c>
      <c r="BL102" t="str">
        <v>-0.000068</v>
      </c>
      <c r="BM102" t="str">
        <v>standard</v>
      </c>
      <c r="BN102" t="str">
        <v>0</v>
      </c>
      <c r="BO102" t="str">
        <v>rectangular</v>
      </c>
      <c r="BP102" t="str">
        <v>7000</v>
      </c>
      <c r="BQ102" t="str">
        <v>500</v>
      </c>
      <c r="BR102" t="str">
        <v>-9999.000000</v>
      </c>
      <c r="BS102" t="str">
        <v>-9999.000000</v>
      </c>
      <c r="BT102" t="str">
        <v>55537</v>
      </c>
      <c r="BU102" t="str">
        <v>55537</v>
      </c>
      <c r="BV102" t="str">
        <v>55537</v>
      </c>
      <c r="BW102" t="str">
        <v>0.000000</v>
      </c>
      <c r="BX102" t="str">
        <v>-9999</v>
      </c>
      <c r="BY102" t="str">
        <v>0.000000</v>
      </c>
      <c r="BZ102" t="str">
        <v>0.000000</v>
      </c>
      <c r="CA102" t="str">
        <v>0.000000</v>
      </c>
      <c r="CB102" t="str">
        <v>0.000000</v>
      </c>
      <c r="CC102" t="str">
        <v>2.510560</v>
      </c>
      <c r="CD102" t="str">
        <v>2.468122</v>
      </c>
      <c r="CE102" t="str">
        <v>1.641174</v>
      </c>
      <c r="CF102" t="str">
        <v>0.927618</v>
      </c>
      <c r="CG102" t="str">
        <v>0.279303</v>
      </c>
      <c r="CH102" t="str">
        <v>-0.031064</v>
      </c>
      <c r="CI102" t="str">
        <v>0.468107</v>
      </c>
      <c r="CJ102" t="str">
        <v>0.139970</v>
      </c>
      <c r="CK102" t="str">
        <v>76.001289</v>
      </c>
      <c r="CL102" t="str">
        <v>0.000598</v>
      </c>
      <c r="CM102" t="str">
        <v>2.430518</v>
      </c>
      <c r="CN102" t="str">
        <v>-0.000037</v>
      </c>
      <c r="CO102" t="str">
        <v>1.000000</v>
      </c>
      <c r="CP102" t="str">
        <v>2.388568</v>
      </c>
      <c r="CQ102" t="str">
        <v>-0.000057</v>
      </c>
      <c r="CR102" t="str">
        <v>1.000000</v>
      </c>
      <c r="CS102" t="str">
        <v>0.600682</v>
      </c>
      <c r="CT102" t="str">
        <v>0.601076</v>
      </c>
      <c r="CU102" t="str">
        <v>0.107450</v>
      </c>
      <c r="CV102" t="str">
        <v>0.000000</v>
      </c>
      <c r="CW102" t="str">
        <v>PSF-00315_20250401124620_611</v>
      </c>
      <c r="CX102" t="str">
        <v>PFA-00343</v>
      </c>
      <c r="CY102" t="str">
        <v>PSA-00355</v>
      </c>
      <c r="CZ102" t="str">
        <v>PSF-00315</v>
      </c>
      <c r="DA102" t="str">
        <v>RHS-00141</v>
      </c>
      <c r="DB102" t="str">
        <v>3.0.0</v>
      </c>
      <c r="DC102" t="str">
        <v>2025-04-01T16:08:21.423Z</v>
      </c>
    </row>
    <row r="103">
      <c r="A103" t="str">
        <v>100</v>
      </c>
      <c r="B103" t="str">
        <v>12:46:49</v>
      </c>
      <c r="C103" t="str">
        <v>2025-04-01</v>
      </c>
      <c r="D103" t="str">
        <v>Wicking CP IA</v>
      </c>
      <c r="E103" t="str">
        <v>M Plunkert</v>
      </c>
      <c r="F103" t="str">
        <v/>
      </c>
      <c r="G103" t="str">
        <v>004</v>
      </c>
      <c r="H103" t="str">
        <v>001</v>
      </c>
      <c r="I103" t="str">
        <v>salt</v>
      </c>
      <c r="J103" t="str">
        <f>1/((1/L103)-(1/K103))</f>
        <v>0.487068</v>
      </c>
      <c r="K103" t="str">
        <f>BH103+(BI103*AN103)+(BJ103*AN103*POWER(V103,2))+(BK103*AN103*V103)+(BL103*POWER(AN103,2))</f>
        <v>2.917753</v>
      </c>
      <c r="L103" t="str">
        <f>((M103/1000)*(1000-((T103+S103)/2)))/(T103-S103)</f>
        <v>0.417391</v>
      </c>
      <c r="M103" t="str">
        <f>(AN103*(S103-R103))/(100*U103*(1000-S103))*1000</f>
        <v>5.180860</v>
      </c>
      <c r="N103" t="str">
        <v>1.494642</v>
      </c>
      <c r="O103" t="str">
        <v>1.397701</v>
      </c>
      <c r="P103" t="str">
        <f>0.61365*EXP((17.502*AL103)/(240.97+AL103))</f>
        <v>2.702487</v>
      </c>
      <c r="Q103" t="str">
        <f>P103-N103</f>
        <v>1.207844</v>
      </c>
      <c r="R103" t="str">
        <v>14.060315</v>
      </c>
      <c r="S103" t="str">
        <v>15.035510</v>
      </c>
      <c r="T103" t="str">
        <f>(P103/AM103)*1000</f>
        <v>27.185947</v>
      </c>
      <c r="U103" t="str">
        <f>V103*BG103</f>
        <v>0.298530</v>
      </c>
      <c r="V103" t="str">
        <v>1.800000</v>
      </c>
      <c r="W103" t="str">
        <v>PSF-00315_20250401124649_8dc</v>
      </c>
      <c r="X103" t="str">
        <v>0.000000</v>
      </c>
      <c r="Y103" t="str">
        <v>0.000000</v>
      </c>
      <c r="Z103" t="str">
        <v>0.000000</v>
      </c>
      <c r="AA103" t="str">
        <v>61.799168</v>
      </c>
      <c r="AB103" t="str">
        <v>125.991585</v>
      </c>
      <c r="AC103" t="str">
        <v>0.509498</v>
      </c>
      <c r="AD103" t="str">
        <v>0.5</v>
      </c>
      <c r="AE103" t="str">
        <v>0.80</v>
      </c>
      <c r="AF103" t="str">
        <f>AC103*AD103*AE103*AQ103</f>
        <v>9.228868</v>
      </c>
      <c r="AG103" t="str">
        <v>1.000000</v>
      </c>
      <c r="AH103" t="str">
        <v>48.72</v>
      </c>
      <c r="AI103" t="str">
        <v>45.56</v>
      </c>
      <c r="AJ103" t="str">
        <v>24.40</v>
      </c>
      <c r="AK103" t="str">
        <v>22.30</v>
      </c>
      <c r="AL103" t="str">
        <f>(AK103-AJ103)*(AJ103*0+0)+AK103</f>
        <v>22.30</v>
      </c>
      <c r="AM103" t="str">
        <v>99.41</v>
      </c>
      <c r="AN103" t="str">
        <v>156.2</v>
      </c>
      <c r="AO103" t="str">
        <v>156.9</v>
      </c>
      <c r="AP103" t="str">
        <v>-0.5</v>
      </c>
      <c r="AQ103" t="str">
        <v>45</v>
      </c>
      <c r="AR103" t="str">
        <v>3.642</v>
      </c>
      <c r="AS103" t="str">
        <v>12:42:37</v>
      </c>
      <c r="AT103" t="str">
        <v>2025-04-01</v>
      </c>
      <c r="AU103" t="str">
        <v>-0.26</v>
      </c>
      <c r="AV103" t="str">
        <v>1</v>
      </c>
      <c r="AW103" t="str">
        <v>-0.015</v>
      </c>
      <c r="AX103" t="str">
        <v>-0.001</v>
      </c>
      <c r="AY103" t="str">
        <v>-0.024</v>
      </c>
      <c r="AZ103" t="str">
        <v>0.179</v>
      </c>
      <c r="BA103" t="str">
        <v>0.409</v>
      </c>
      <c r="BB103" t="str">
        <v>0.895</v>
      </c>
      <c r="BC103" t="str">
        <v>1</v>
      </c>
      <c r="BD103" t="str">
        <v>150</v>
      </c>
      <c r="BE103" t="str">
        <v>0.005</v>
      </c>
      <c r="BF103" t="str">
        <v>2.000000</v>
      </c>
      <c r="BG103" t="str">
        <v>0.165850</v>
      </c>
      <c r="BH103" t="str">
        <v>0.000000</v>
      </c>
      <c r="BI103" t="str">
        <v>0.029230</v>
      </c>
      <c r="BJ103" t="str">
        <v>0.000000</v>
      </c>
      <c r="BK103" t="str">
        <v>0.000000</v>
      </c>
      <c r="BL103" t="str">
        <v>-0.000068</v>
      </c>
      <c r="BM103" t="str">
        <v>standard</v>
      </c>
      <c r="BN103" t="str">
        <v>0</v>
      </c>
      <c r="BO103" t="str">
        <v>rectangular</v>
      </c>
      <c r="BP103" t="str">
        <v>7000</v>
      </c>
      <c r="BQ103" t="str">
        <v>500</v>
      </c>
      <c r="BR103" t="str">
        <v>-9999.000000</v>
      </c>
      <c r="BS103" t="str">
        <v>-9999.000000</v>
      </c>
      <c r="BT103" t="str">
        <v>55537</v>
      </c>
      <c r="BU103" t="str">
        <v>55537</v>
      </c>
      <c r="BV103" t="str">
        <v>55537</v>
      </c>
      <c r="BW103" t="str">
        <v>0.000000</v>
      </c>
      <c r="BX103" t="str">
        <v>-9999</v>
      </c>
      <c r="BY103" t="str">
        <v>0.000000</v>
      </c>
      <c r="BZ103" t="str">
        <v>0.000000</v>
      </c>
      <c r="CA103" t="str">
        <v>0.000000</v>
      </c>
      <c r="CB103" t="str">
        <v>0.000000</v>
      </c>
      <c r="CC103" t="str">
        <v>2.511050</v>
      </c>
      <c r="CD103" t="str">
        <v>2.469455</v>
      </c>
      <c r="CE103" t="str">
        <v>1.640463</v>
      </c>
      <c r="CF103" t="str">
        <v>0.930697</v>
      </c>
      <c r="CG103" t="str">
        <v>0.279342</v>
      </c>
      <c r="CH103" t="str">
        <v>-0.025064</v>
      </c>
      <c r="CI103" t="str">
        <v>0.469043</v>
      </c>
      <c r="CJ103" t="str">
        <v>0.149869</v>
      </c>
      <c r="CK103" t="str">
        <v>61.799168</v>
      </c>
      <c r="CL103" t="str">
        <v>0.000608</v>
      </c>
      <c r="CM103" t="str">
        <v>2.430518</v>
      </c>
      <c r="CN103" t="str">
        <v>-0.000037</v>
      </c>
      <c r="CO103" t="str">
        <v>1.000000</v>
      </c>
      <c r="CP103" t="str">
        <v>2.388568</v>
      </c>
      <c r="CQ103" t="str">
        <v>-0.000057</v>
      </c>
      <c r="CR103" t="str">
        <v>1.000000</v>
      </c>
      <c r="CS103" t="str">
        <v>0.600682</v>
      </c>
      <c r="CT103" t="str">
        <v>0.601076</v>
      </c>
      <c r="CU103" t="str">
        <v>0.107450</v>
      </c>
      <c r="CV103" t="str">
        <v>0.000000</v>
      </c>
      <c r="CW103" t="str">
        <v>PSF-00315_20250401124649_8dc</v>
      </c>
      <c r="CX103" t="str">
        <v>PFA-00343</v>
      </c>
      <c r="CY103" t="str">
        <v>PSA-00355</v>
      </c>
      <c r="CZ103" t="str">
        <v>PSF-00315</v>
      </c>
      <c r="DA103" t="str">
        <v>RHS-00141</v>
      </c>
      <c r="DB103" t="str">
        <v>3.0.0</v>
      </c>
      <c r="DC103" t="str">
        <v>2025-04-01T16:08:21.423Z</v>
      </c>
    </row>
    <row r="104">
      <c r="A104" t="str">
        <v>101</v>
      </c>
      <c r="B104" t="str">
        <v>12:48:06</v>
      </c>
      <c r="C104" t="str">
        <v>2025-04-01</v>
      </c>
      <c r="D104" t="str">
        <v>Wicking CP IA</v>
      </c>
      <c r="E104" t="str">
        <v>M Plunkert</v>
      </c>
      <c r="F104" t="str">
        <v>Leaf Damage</v>
      </c>
      <c r="G104" t="str">
        <v>004</v>
      </c>
      <c r="H104" t="str">
        <v>001</v>
      </c>
      <c r="I104" t="str">
        <v>salt</v>
      </c>
      <c r="J104" t="str">
        <f>1/((1/L104)-(1/K104))</f>
        <v>0.388520</v>
      </c>
      <c r="K104" t="str">
        <f>BH104+(BI104*AN104)+(BJ104*AN104*POWER(V104,2))+(BK104*AN104*V104)+(BL104*POWER(AN104,2))</f>
        <v>2.916945</v>
      </c>
      <c r="L104" t="str">
        <f>((M104/1000)*(1000-((T104+S104)/2)))/(T104-S104)</f>
        <v>0.342854</v>
      </c>
      <c r="M104" t="str">
        <f>(AN104*(S104-R104))/(100*U104*(1000-S104))*1000</f>
        <v>4.673391</v>
      </c>
      <c r="N104" t="str">
        <v>1.485718</v>
      </c>
      <c r="O104" t="str">
        <v>1.398210</v>
      </c>
      <c r="P104" t="str">
        <f>0.61365*EXP((17.502*AL104)/(240.97+AL104))</f>
        <v>2.811418</v>
      </c>
      <c r="Q104" t="str">
        <f>P104-N104</f>
        <v>1.325700</v>
      </c>
      <c r="R104" t="str">
        <v>14.065682</v>
      </c>
      <c r="S104" t="str">
        <v>14.945996</v>
      </c>
      <c r="T104" t="str">
        <f>(P104/AM104)*1000</f>
        <v>28.282244</v>
      </c>
      <c r="U104" t="str">
        <f>V104*BG104</f>
        <v>0.298530</v>
      </c>
      <c r="V104" t="str">
        <v>1.800000</v>
      </c>
      <c r="W104" t="str">
        <v>PSF-00315_20250401124806_c3e</v>
      </c>
      <c r="X104" t="str">
        <v>0.000000</v>
      </c>
      <c r="Y104" t="str">
        <v>0.000000</v>
      </c>
      <c r="Z104" t="str">
        <v>0.000000</v>
      </c>
      <c r="AA104" t="str">
        <v>62.764763</v>
      </c>
      <c r="AB104" t="str">
        <v>108.060120</v>
      </c>
      <c r="AC104" t="str">
        <v>0.419168</v>
      </c>
      <c r="AD104" t="str">
        <v>0.5</v>
      </c>
      <c r="AE104" t="str">
        <v>0.80</v>
      </c>
      <c r="AF104" t="str">
        <f>AC104*AD104*AE104*AQ104</f>
        <v>10.626780</v>
      </c>
      <c r="AG104" t="str">
        <v>1.000000</v>
      </c>
      <c r="AH104" t="str">
        <v>48.35</v>
      </c>
      <c r="AI104" t="str">
        <v>45.50</v>
      </c>
      <c r="AJ104" t="str">
        <v>24.43</v>
      </c>
      <c r="AK104" t="str">
        <v>22.95</v>
      </c>
      <c r="AL104" t="str">
        <f>(AK104-AJ104)*(AJ104*0+0)+AK104</f>
        <v>22.95</v>
      </c>
      <c r="AM104" t="str">
        <v>99.41</v>
      </c>
      <c r="AN104" t="str">
        <v>156.1</v>
      </c>
      <c r="AO104" t="str">
        <v>156.8</v>
      </c>
      <c r="AP104" t="str">
        <v>-0.4</v>
      </c>
      <c r="AQ104" t="str">
        <v>63</v>
      </c>
      <c r="AR104" t="str">
        <v>3.640</v>
      </c>
      <c r="AS104" t="str">
        <v>12:42:37</v>
      </c>
      <c r="AT104" t="str">
        <v>2025-04-01</v>
      </c>
      <c r="AU104" t="str">
        <v>-0.26</v>
      </c>
      <c r="AV104" t="str">
        <v>1</v>
      </c>
      <c r="AW104" t="str">
        <v>-0.002</v>
      </c>
      <c r="AX104" t="str">
        <v>-0.002</v>
      </c>
      <c r="AY104" t="str">
        <v>-0.017</v>
      </c>
      <c r="AZ104" t="str">
        <v>0.006</v>
      </c>
      <c r="BA104" t="str">
        <v>-0.021</v>
      </c>
      <c r="BB104" t="str">
        <v>-0.055</v>
      </c>
      <c r="BC104" t="str">
        <v>1</v>
      </c>
      <c r="BD104" t="str">
        <v>150</v>
      </c>
      <c r="BE104" t="str">
        <v>0.005</v>
      </c>
      <c r="BF104" t="str">
        <v>2.000000</v>
      </c>
      <c r="BG104" t="str">
        <v>0.165850</v>
      </c>
      <c r="BH104" t="str">
        <v>0.000000</v>
      </c>
      <c r="BI104" t="str">
        <v>0.029230</v>
      </c>
      <c r="BJ104" t="str">
        <v>0.000000</v>
      </c>
      <c r="BK104" t="str">
        <v>0.000000</v>
      </c>
      <c r="BL104" t="str">
        <v>-0.000068</v>
      </c>
      <c r="BM104" t="str">
        <v>standard</v>
      </c>
      <c r="BN104" t="str">
        <v>0</v>
      </c>
      <c r="BO104" t="str">
        <v>rectangular</v>
      </c>
      <c r="BP104" t="str">
        <v>7000</v>
      </c>
      <c r="BQ104" t="str">
        <v>500</v>
      </c>
      <c r="BR104" t="str">
        <v>-9999.000000</v>
      </c>
      <c r="BS104" t="str">
        <v>-9999.000000</v>
      </c>
      <c r="BT104" t="str">
        <v>55537</v>
      </c>
      <c r="BU104" t="str">
        <v>55537</v>
      </c>
      <c r="BV104" t="str">
        <v>55537</v>
      </c>
      <c r="BW104" t="str">
        <v>0.000000</v>
      </c>
      <c r="BX104" t="str">
        <v>-9999</v>
      </c>
      <c r="BY104" t="str">
        <v>0.000000</v>
      </c>
      <c r="BZ104" t="str">
        <v>0.000000</v>
      </c>
      <c r="CA104" t="str">
        <v>0.000000</v>
      </c>
      <c r="CB104" t="str">
        <v>0.000000</v>
      </c>
      <c r="CC104" t="str">
        <v>2.510947</v>
      </c>
      <c r="CD104" t="str">
        <v>2.468909</v>
      </c>
      <c r="CE104" t="str">
        <v>1.639618</v>
      </c>
      <c r="CF104" t="str">
        <v>0.930242</v>
      </c>
      <c r="CG104" t="str">
        <v>0.279017</v>
      </c>
      <c r="CH104" t="str">
        <v>-0.017850</v>
      </c>
      <c r="CI104" t="str">
        <v>0.471719</v>
      </c>
      <c r="CJ104" t="str">
        <v>0.166821</v>
      </c>
      <c r="CK104" t="str">
        <v>62.764763</v>
      </c>
      <c r="CL104" t="str">
        <v>0.000610</v>
      </c>
      <c r="CM104" t="str">
        <v>2.430518</v>
      </c>
      <c r="CN104" t="str">
        <v>-0.000037</v>
      </c>
      <c r="CO104" t="str">
        <v>1.000000</v>
      </c>
      <c r="CP104" t="str">
        <v>2.388568</v>
      </c>
      <c r="CQ104" t="str">
        <v>-0.000057</v>
      </c>
      <c r="CR104" t="str">
        <v>1.000000</v>
      </c>
      <c r="CS104" t="str">
        <v>0.600682</v>
      </c>
      <c r="CT104" t="str">
        <v>0.601076</v>
      </c>
      <c r="CU104" t="str">
        <v>0.107450</v>
      </c>
      <c r="CV104" t="str">
        <v>0.000000</v>
      </c>
      <c r="CW104" t="str">
        <v>PSF-00315_20250401124806_c3e</v>
      </c>
      <c r="CX104" t="str">
        <v>PFA-00343</v>
      </c>
      <c r="CY104" t="str">
        <v>PSA-00355</v>
      </c>
      <c r="CZ104" t="str">
        <v>PSF-00315</v>
      </c>
      <c r="DA104" t="str">
        <v>RHS-00141</v>
      </c>
      <c r="DB104" t="str">
        <v>3.0.0</v>
      </c>
      <c r="DC104" t="str">
        <v>2025-04-01T16:08:21.423Z</v>
      </c>
    </row>
    <row r="105">
      <c r="A105" t="str">
        <v>102</v>
      </c>
      <c r="B105" t="str">
        <v>12:48:46</v>
      </c>
      <c r="C105" t="str">
        <v>2025-04-01</v>
      </c>
      <c r="D105" t="str">
        <v>Wicking CP IA</v>
      </c>
      <c r="E105" t="str">
        <v>M Plunkert</v>
      </c>
      <c r="F105" t="str">
        <v/>
      </c>
      <c r="G105" t="str">
        <v>004</v>
      </c>
      <c r="H105" t="str">
        <v>004</v>
      </c>
      <c r="I105" t="str">
        <v>salt</v>
      </c>
      <c r="J105" t="str">
        <f>1/((1/L105)-(1/K105))</f>
        <v>0.536829</v>
      </c>
      <c r="K105" t="str">
        <f>BH105+(BI105*AN105)+(BJ105*AN105*POWER(V105,2))+(BK105*AN105*V105)+(BL105*POWER(AN105,2))</f>
        <v>2.916735</v>
      </c>
      <c r="L105" t="str">
        <f>((M105/1000)*(1000-((T105+S105)/2)))/(T105-S105)</f>
        <v>0.453383</v>
      </c>
      <c r="M105" t="str">
        <f>(AN105*(S105-R105))/(100*U105*(1000-S105))*1000</f>
        <v>5.270865</v>
      </c>
      <c r="N105" t="str">
        <v>1.486635</v>
      </c>
      <c r="O105" t="str">
        <v>1.387923</v>
      </c>
      <c r="P105" t="str">
        <f>0.61365*EXP((17.502*AL105)/(240.97+AL105))</f>
        <v>2.618440</v>
      </c>
      <c r="Q105" t="str">
        <f>P105-N105</f>
        <v>1.131805</v>
      </c>
      <c r="R105" t="str">
        <v>13.962059</v>
      </c>
      <c r="S105" t="str">
        <v>14.955072</v>
      </c>
      <c r="T105" t="str">
        <f>(P105/AM105)*1000</f>
        <v>26.340668</v>
      </c>
      <c r="U105" t="str">
        <f>V105*BG105</f>
        <v>0.298530</v>
      </c>
      <c r="V105" t="str">
        <v>1.800000</v>
      </c>
      <c r="W105" t="str">
        <v>PSF-00315_20250401124846_801</v>
      </c>
      <c r="X105" t="str">
        <v>0.000000</v>
      </c>
      <c r="Y105" t="str">
        <v>0.000000</v>
      </c>
      <c r="Z105" t="str">
        <v>0.000000</v>
      </c>
      <c r="AA105" t="str">
        <v>52.836655</v>
      </c>
      <c r="AB105" t="str">
        <v>158.653015</v>
      </c>
      <c r="AC105" t="str">
        <v>0.666967</v>
      </c>
      <c r="AD105" t="str">
        <v>0.5</v>
      </c>
      <c r="AE105" t="str">
        <v>0.80</v>
      </c>
      <c r="AF105" t="str">
        <f>AC105*AD105*AE105*AQ105</f>
        <v>7.584769</v>
      </c>
      <c r="AG105" t="str">
        <v>1.000000</v>
      </c>
      <c r="AH105" t="str">
        <v>48.32</v>
      </c>
      <c r="AI105" t="str">
        <v>45.11</v>
      </c>
      <c r="AJ105" t="str">
        <v>24.45</v>
      </c>
      <c r="AK105" t="str">
        <v>21.78</v>
      </c>
      <c r="AL105" t="str">
        <f>(AK105-AJ105)*(AJ105*0+0)+AK105</f>
        <v>21.78</v>
      </c>
      <c r="AM105" t="str">
        <v>99.41</v>
      </c>
      <c r="AN105" t="str">
        <v>156.1</v>
      </c>
      <c r="AO105" t="str">
        <v>156.3</v>
      </c>
      <c r="AP105" t="str">
        <v>-0.2</v>
      </c>
      <c r="AQ105" t="str">
        <v>28</v>
      </c>
      <c r="AR105" t="str">
        <v>3.640</v>
      </c>
      <c r="AS105" t="str">
        <v>12:42:37</v>
      </c>
      <c r="AT105" t="str">
        <v>2025-04-01</v>
      </c>
      <c r="AU105" t="str">
        <v>-0.26</v>
      </c>
      <c r="AV105" t="str">
        <v>1</v>
      </c>
      <c r="AW105" t="str">
        <v>0.001</v>
      </c>
      <c r="AX105" t="str">
        <v>0.002</v>
      </c>
      <c r="AY105" t="str">
        <v>-9999.000</v>
      </c>
      <c r="AZ105" t="str">
        <v>0.187</v>
      </c>
      <c r="BA105" t="str">
        <v>0.657</v>
      </c>
      <c r="BB105" t="str">
        <v>-9999.000</v>
      </c>
      <c r="BC105" t="str">
        <v>1</v>
      </c>
      <c r="BD105" t="str">
        <v>150</v>
      </c>
      <c r="BE105" t="str">
        <v>0.005</v>
      </c>
      <c r="BF105" t="str">
        <v>2.000000</v>
      </c>
      <c r="BG105" t="str">
        <v>0.165850</v>
      </c>
      <c r="BH105" t="str">
        <v>0.000000</v>
      </c>
      <c r="BI105" t="str">
        <v>0.029230</v>
      </c>
      <c r="BJ105" t="str">
        <v>0.000000</v>
      </c>
      <c r="BK105" t="str">
        <v>0.000000</v>
      </c>
      <c r="BL105" t="str">
        <v>-0.000068</v>
      </c>
      <c r="BM105" t="str">
        <v>standard</v>
      </c>
      <c r="BN105" t="str">
        <v>0</v>
      </c>
      <c r="BO105" t="str">
        <v>rectangular</v>
      </c>
      <c r="BP105" t="str">
        <v>7000</v>
      </c>
      <c r="BQ105" t="str">
        <v>500</v>
      </c>
      <c r="BR105" t="str">
        <v>-9999.000000</v>
      </c>
      <c r="BS105" t="str">
        <v>-9999.000000</v>
      </c>
      <c r="BT105" t="str">
        <v>55537</v>
      </c>
      <c r="BU105" t="str">
        <v>55537</v>
      </c>
      <c r="BV105" t="str">
        <v>55537</v>
      </c>
      <c r="BW105" t="str">
        <v>0.000000</v>
      </c>
      <c r="BX105" t="str">
        <v>-9999</v>
      </c>
      <c r="BY105" t="str">
        <v>0.000000</v>
      </c>
      <c r="BZ105" t="str">
        <v>0.000000</v>
      </c>
      <c r="CA105" t="str">
        <v>0.000000</v>
      </c>
      <c r="CB105" t="str">
        <v>0.000000</v>
      </c>
      <c r="CC105" t="str">
        <v>2.510350</v>
      </c>
      <c r="CD105" t="str">
        <v>2.468861</v>
      </c>
      <c r="CE105" t="str">
        <v>1.639399</v>
      </c>
      <c r="CF105" t="str">
        <v>0.929167</v>
      </c>
      <c r="CG105" t="str">
        <v>0.278788</v>
      </c>
      <c r="CH105" t="str">
        <v>-0.031640</v>
      </c>
      <c r="CI105" t="str">
        <v>0.473096</v>
      </c>
      <c r="CJ105" t="str">
        <v>0.134081</v>
      </c>
      <c r="CK105" t="str">
        <v>52.836655</v>
      </c>
      <c r="CL105" t="str">
        <v>0.000590</v>
      </c>
      <c r="CM105" t="str">
        <v>2.430518</v>
      </c>
      <c r="CN105" t="str">
        <v>-0.000037</v>
      </c>
      <c r="CO105" t="str">
        <v>1.000000</v>
      </c>
      <c r="CP105" t="str">
        <v>2.388568</v>
      </c>
      <c r="CQ105" t="str">
        <v>-0.000057</v>
      </c>
      <c r="CR105" t="str">
        <v>1.000000</v>
      </c>
      <c r="CS105" t="str">
        <v>0.600682</v>
      </c>
      <c r="CT105" t="str">
        <v>0.601076</v>
      </c>
      <c r="CU105" t="str">
        <v>0.107450</v>
      </c>
      <c r="CV105" t="str">
        <v>0.000000</v>
      </c>
      <c r="CW105" t="str">
        <v>PSF-00315_20250401124846_801</v>
      </c>
      <c r="CX105" t="str">
        <v>PFA-00343</v>
      </c>
      <c r="CY105" t="str">
        <v>PSA-00355</v>
      </c>
      <c r="CZ105" t="str">
        <v>PSF-00315</v>
      </c>
      <c r="DA105" t="str">
        <v>RHS-00141</v>
      </c>
      <c r="DB105" t="str">
        <v>3.0.0</v>
      </c>
      <c r="DC105" t="str">
        <v>2025-04-01T16:08:21.423Z</v>
      </c>
    </row>
    <row r="106">
      <c r="A106" t="str">
        <v>103</v>
      </c>
      <c r="B106" t="str">
        <v>12:49:31</v>
      </c>
      <c r="C106" t="str">
        <v>2025-04-01</v>
      </c>
      <c r="D106" t="str">
        <v>Wicking CP IA</v>
      </c>
      <c r="E106" t="str">
        <v>M Plunkert</v>
      </c>
      <c r="F106" t="str">
        <v/>
      </c>
      <c r="G106" t="str">
        <v>004</v>
      </c>
      <c r="H106" t="str">
        <v>004</v>
      </c>
      <c r="I106" t="str">
        <v>salt</v>
      </c>
      <c r="J106" t="str">
        <f>1/((1/L106)-(1/K106))</f>
        <v>0.344906</v>
      </c>
      <c r="K106" t="str">
        <f>BH106+(BI106*AN106)+(BJ106*AN106*POWER(V106,2))+(BK106*AN106*V106)+(BL106*POWER(AN106,2))</f>
        <v>2.918060</v>
      </c>
      <c r="L106" t="str">
        <f>((M106/1000)*(1000-((T106+S106)/2)))/(T106-S106)</f>
        <v>0.308448</v>
      </c>
      <c r="M106" t="str">
        <f>(AN106*(S106-R106))/(100*U106*(1000-S106))*1000</f>
        <v>3.951955</v>
      </c>
      <c r="N106" t="str">
        <v>1.483628</v>
      </c>
      <c r="O106" t="str">
        <v>1.409690</v>
      </c>
      <c r="P106" t="str">
        <f>0.61365*EXP((17.502*AL106)/(240.97+AL106))</f>
        <v>2.730287</v>
      </c>
      <c r="Q106" t="str">
        <f>P106-N106</f>
        <v>1.246659</v>
      </c>
      <c r="R106" t="str">
        <v>14.180855</v>
      </c>
      <c r="S106" t="str">
        <v>14.924637</v>
      </c>
      <c r="T106" t="str">
        <f>(P106/AM106)*1000</f>
        <v>27.465466</v>
      </c>
      <c r="U106" t="str">
        <f>V106*BG106</f>
        <v>0.298530</v>
      </c>
      <c r="V106" t="str">
        <v>1.800000</v>
      </c>
      <c r="W106" t="str">
        <v>PSF-00315_20250401124931_9c8</v>
      </c>
      <c r="X106" t="str">
        <v>0.000000</v>
      </c>
      <c r="Y106" t="str">
        <v>0.000000</v>
      </c>
      <c r="Z106" t="str">
        <v>0.000000</v>
      </c>
      <c r="AA106" t="str">
        <v>53.288696</v>
      </c>
      <c r="AB106" t="str">
        <v>168.761017</v>
      </c>
      <c r="AC106" t="str">
        <v>0.684236</v>
      </c>
      <c r="AD106" t="str">
        <v>0.5</v>
      </c>
      <c r="AE106" t="str">
        <v>0.80</v>
      </c>
      <c r="AF106" t="str">
        <f>AC106*AD106*AE106*AQ106</f>
        <v>11.202085</v>
      </c>
      <c r="AG106" t="str">
        <v>1.000000</v>
      </c>
      <c r="AH106" t="str">
        <v>48.20</v>
      </c>
      <c r="AI106" t="str">
        <v>45.80</v>
      </c>
      <c r="AJ106" t="str">
        <v>24.45</v>
      </c>
      <c r="AK106" t="str">
        <v>22.47</v>
      </c>
      <c r="AL106" t="str">
        <f>(AK106-AJ106)*(AJ106*0+0)+AK106</f>
        <v>22.47</v>
      </c>
      <c r="AM106" t="str">
        <v>99.41</v>
      </c>
      <c r="AN106" t="str">
        <v>156.3</v>
      </c>
      <c r="AO106" t="str">
        <v>156.5</v>
      </c>
      <c r="AP106" t="str">
        <v>-0.1</v>
      </c>
      <c r="AQ106" t="str">
        <v>41</v>
      </c>
      <c r="AR106" t="str">
        <v>3.638</v>
      </c>
      <c r="AS106" t="str">
        <v>12:42:37</v>
      </c>
      <c r="AT106" t="str">
        <v>2025-04-01</v>
      </c>
      <c r="AU106" t="str">
        <v>-0.26</v>
      </c>
      <c r="AV106" t="str">
        <v>1</v>
      </c>
      <c r="AW106" t="str">
        <v>0.003</v>
      </c>
      <c r="AX106" t="str">
        <v>0.004</v>
      </c>
      <c r="AY106" t="str">
        <v>-0.008</v>
      </c>
      <c r="AZ106" t="str">
        <v>-0.018</v>
      </c>
      <c r="BA106" t="str">
        <v>-0.178</v>
      </c>
      <c r="BB106" t="str">
        <v>-0.177</v>
      </c>
      <c r="BC106" t="str">
        <v>1</v>
      </c>
      <c r="BD106" t="str">
        <v>150</v>
      </c>
      <c r="BE106" t="str">
        <v>0.005</v>
      </c>
      <c r="BF106" t="str">
        <v>2.000000</v>
      </c>
      <c r="BG106" t="str">
        <v>0.165850</v>
      </c>
      <c r="BH106" t="str">
        <v>0.000000</v>
      </c>
      <c r="BI106" t="str">
        <v>0.029230</v>
      </c>
      <c r="BJ106" t="str">
        <v>0.000000</v>
      </c>
      <c r="BK106" t="str">
        <v>0.000000</v>
      </c>
      <c r="BL106" t="str">
        <v>-0.000068</v>
      </c>
      <c r="BM106" t="str">
        <v>standard</v>
      </c>
      <c r="BN106" t="str">
        <v>0</v>
      </c>
      <c r="BO106" t="str">
        <v>rectangular</v>
      </c>
      <c r="BP106" t="str">
        <v>7000</v>
      </c>
      <c r="BQ106" t="str">
        <v>500</v>
      </c>
      <c r="BR106" t="str">
        <v>-9999.000000</v>
      </c>
      <c r="BS106" t="str">
        <v>-9999.000000</v>
      </c>
      <c r="BT106" t="str">
        <v>55537</v>
      </c>
      <c r="BU106" t="str">
        <v>55537</v>
      </c>
      <c r="BV106" t="str">
        <v>55537</v>
      </c>
      <c r="BW106" t="str">
        <v>0.000000</v>
      </c>
      <c r="BX106" t="str">
        <v>-9999</v>
      </c>
      <c r="BY106" t="str">
        <v>0.000000</v>
      </c>
      <c r="BZ106" t="str">
        <v>0.000000</v>
      </c>
      <c r="CA106" t="str">
        <v>0.000000</v>
      </c>
      <c r="CB106" t="str">
        <v>0.000000</v>
      </c>
      <c r="CC106" t="str">
        <v>2.511398</v>
      </c>
      <c r="CD106" t="str">
        <v>2.468696</v>
      </c>
      <c r="CE106" t="str">
        <v>1.640785</v>
      </c>
      <c r="CF106" t="str">
        <v>0.929476</v>
      </c>
      <c r="CG106" t="str">
        <v>0.278725</v>
      </c>
      <c r="CH106" t="str">
        <v>-0.023779</v>
      </c>
      <c r="CI106" t="str">
        <v>0.474426</v>
      </c>
      <c r="CJ106" t="str">
        <v>0.145790</v>
      </c>
      <c r="CK106" t="str">
        <v>53.288696</v>
      </c>
      <c r="CL106" t="str">
        <v>0.000603</v>
      </c>
      <c r="CM106" t="str">
        <v>2.430518</v>
      </c>
      <c r="CN106" t="str">
        <v>-0.000037</v>
      </c>
      <c r="CO106" t="str">
        <v>1.000000</v>
      </c>
      <c r="CP106" t="str">
        <v>2.388568</v>
      </c>
      <c r="CQ106" t="str">
        <v>-0.000057</v>
      </c>
      <c r="CR106" t="str">
        <v>1.000000</v>
      </c>
      <c r="CS106" t="str">
        <v>0.600682</v>
      </c>
      <c r="CT106" t="str">
        <v>0.601076</v>
      </c>
      <c r="CU106" t="str">
        <v>0.107450</v>
      </c>
      <c r="CV106" t="str">
        <v>0.000000</v>
      </c>
      <c r="CW106" t="str">
        <v>PSF-00315_20250401124931_9c8</v>
      </c>
      <c r="CX106" t="str">
        <v>PFA-00343</v>
      </c>
      <c r="CY106" t="str">
        <v>PSA-00355</v>
      </c>
      <c r="CZ106" t="str">
        <v>PSF-00315</v>
      </c>
      <c r="DA106" t="str">
        <v>RHS-00141</v>
      </c>
      <c r="DB106" t="str">
        <v>3.0.0</v>
      </c>
      <c r="DC106" t="str">
        <v>2025-04-01T16:08:21.423Z</v>
      </c>
    </row>
    <row r="107">
      <c r="A107" t="str">
        <v>104</v>
      </c>
      <c r="B107" t="str">
        <v>12:51:44</v>
      </c>
      <c r="C107" t="str">
        <v>2025-04-01</v>
      </c>
      <c r="D107" t="str">
        <v>Wicking CP IA</v>
      </c>
      <c r="E107" t="str">
        <v>M Plunkert</v>
      </c>
      <c r="F107" t="str">
        <v/>
      </c>
      <c r="G107" t="str">
        <v>001</v>
      </c>
      <c r="H107" t="str">
        <v>004</v>
      </c>
      <c r="I107" t="str">
        <v>water</v>
      </c>
      <c r="J107" t="str">
        <f>1/((1/L107)-(1/K107))</f>
        <v>0.426770</v>
      </c>
      <c r="K107" t="str">
        <f>BH107+(BI107*AN107)+(BJ107*AN107*POWER(V107,2))+(BK107*AN107*V107)+(BL107*POWER(AN107,2))</f>
        <v>2.918224</v>
      </c>
      <c r="L107" t="str">
        <f>((M107/1000)*(1000-((T107+S107)/2)))/(T107-S107)</f>
        <v>0.372321</v>
      </c>
      <c r="M107" t="str">
        <f>(AN107*(S107-R107))/(100*U107*(1000-S107))*1000</f>
        <v>4.630054</v>
      </c>
      <c r="N107" t="str">
        <v>1.403293</v>
      </c>
      <c r="O107" t="str">
        <v>1.316615</v>
      </c>
      <c r="P107" t="str">
        <f>0.61365*EXP((17.502*AL107)/(240.97+AL107))</f>
        <v>2.614421</v>
      </c>
      <c r="Q107" t="str">
        <f>P107-N107</f>
        <v>1.211128</v>
      </c>
      <c r="R107" t="str">
        <v>13.245562</v>
      </c>
      <c r="S107" t="str">
        <v>14.117567</v>
      </c>
      <c r="T107" t="str">
        <f>(P107/AM107)*1000</f>
        <v>26.301895</v>
      </c>
      <c r="U107" t="str">
        <f>V107*BG107</f>
        <v>0.298530</v>
      </c>
      <c r="V107" t="str">
        <v>1.800000</v>
      </c>
      <c r="W107" t="str">
        <v>PSF-00315_20250401125144_e84</v>
      </c>
      <c r="X107" t="str">
        <v>0.000000</v>
      </c>
      <c r="Y107" t="str">
        <v>0.000000</v>
      </c>
      <c r="Z107" t="str">
        <v>0.000000</v>
      </c>
      <c r="AA107" t="str">
        <v>72.486519</v>
      </c>
      <c r="AB107" t="str">
        <v>266.092651</v>
      </c>
      <c r="AC107" t="str">
        <v>0.727589</v>
      </c>
      <c r="AD107" t="str">
        <v>0.5</v>
      </c>
      <c r="AE107" t="str">
        <v>0.80</v>
      </c>
      <c r="AF107" t="str">
        <f>AC107*AD107*AE107*AQ107</f>
        <v>9.074946</v>
      </c>
      <c r="AG107" t="str">
        <v>1.000000</v>
      </c>
      <c r="AH107" t="str">
        <v>45.66</v>
      </c>
      <c r="AI107" t="str">
        <v>42.84</v>
      </c>
      <c r="AJ107" t="str">
        <v>24.43</v>
      </c>
      <c r="AK107" t="str">
        <v>21.76</v>
      </c>
      <c r="AL107" t="str">
        <f>(AK107-AJ107)*(AJ107*0+0)+AK107</f>
        <v>21.76</v>
      </c>
      <c r="AM107" t="str">
        <v>99.40</v>
      </c>
      <c r="AN107" t="str">
        <v>156.3</v>
      </c>
      <c r="AO107" t="str">
        <v>156.4</v>
      </c>
      <c r="AP107" t="str">
        <v>-0.1</v>
      </c>
      <c r="AQ107" t="str">
        <v>31</v>
      </c>
      <c r="AR107" t="str">
        <v>3.637</v>
      </c>
      <c r="AS107" t="str">
        <v>12:42:37</v>
      </c>
      <c r="AT107" t="str">
        <v>2025-04-01</v>
      </c>
      <c r="AU107" t="str">
        <v>-0.26</v>
      </c>
      <c r="AV107" t="str">
        <v>1</v>
      </c>
      <c r="AW107" t="str">
        <v>0.001</v>
      </c>
      <c r="AX107" t="str">
        <v>0.000</v>
      </c>
      <c r="AY107" t="str">
        <v>0.019</v>
      </c>
      <c r="AZ107" t="str">
        <v>-0.227</v>
      </c>
      <c r="BA107" t="str">
        <v>-0.199</v>
      </c>
      <c r="BB107" t="str">
        <v>-0.020</v>
      </c>
      <c r="BC107" t="str">
        <v>1</v>
      </c>
      <c r="BD107" t="str">
        <v>150</v>
      </c>
      <c r="BE107" t="str">
        <v>0.005</v>
      </c>
      <c r="BF107" t="str">
        <v>2.000000</v>
      </c>
      <c r="BG107" t="str">
        <v>0.165850</v>
      </c>
      <c r="BH107" t="str">
        <v>0.000000</v>
      </c>
      <c r="BI107" t="str">
        <v>0.029230</v>
      </c>
      <c r="BJ107" t="str">
        <v>0.000000</v>
      </c>
      <c r="BK107" t="str">
        <v>0.000000</v>
      </c>
      <c r="BL107" t="str">
        <v>-0.000068</v>
      </c>
      <c r="BM107" t="str">
        <v>standard</v>
      </c>
      <c r="BN107" t="str">
        <v>0</v>
      </c>
      <c r="BO107" t="str">
        <v>rectangular</v>
      </c>
      <c r="BP107" t="str">
        <v>7000</v>
      </c>
      <c r="BQ107" t="str">
        <v>500</v>
      </c>
      <c r="BR107" t="str">
        <v>-9999.000000</v>
      </c>
      <c r="BS107" t="str">
        <v>-9999.000000</v>
      </c>
      <c r="BT107" t="str">
        <v>55537</v>
      </c>
      <c r="BU107" t="str">
        <v>55537</v>
      </c>
      <c r="BV107" t="str">
        <v>55537</v>
      </c>
      <c r="BW107" t="str">
        <v>0.000000</v>
      </c>
      <c r="BX107" t="str">
        <v>-9999</v>
      </c>
      <c r="BY107" t="str">
        <v>0.000000</v>
      </c>
      <c r="BZ107" t="str">
        <v>0.000000</v>
      </c>
      <c r="CA107" t="str">
        <v>0.000000</v>
      </c>
      <c r="CB107" t="str">
        <v>0.000000</v>
      </c>
      <c r="CC107" t="str">
        <v>2.506891</v>
      </c>
      <c r="CD107" t="str">
        <v>2.465034</v>
      </c>
      <c r="CE107" t="str">
        <v>1.640956</v>
      </c>
      <c r="CF107" t="str">
        <v>0.929365</v>
      </c>
      <c r="CG107" t="str">
        <v>0.278991</v>
      </c>
      <c r="CH107" t="str">
        <v>-0.031712</v>
      </c>
      <c r="CI107" t="str">
        <v>0.479111</v>
      </c>
      <c r="CJ107" t="str">
        <v>0.136659</v>
      </c>
      <c r="CK107" t="str">
        <v>72.486519</v>
      </c>
      <c r="CL107" t="str">
        <v>0.000590</v>
      </c>
      <c r="CM107" t="str">
        <v>2.430518</v>
      </c>
      <c r="CN107" t="str">
        <v>-0.000037</v>
      </c>
      <c r="CO107" t="str">
        <v>1.000000</v>
      </c>
      <c r="CP107" t="str">
        <v>2.388568</v>
      </c>
      <c r="CQ107" t="str">
        <v>-0.000057</v>
      </c>
      <c r="CR107" t="str">
        <v>1.000000</v>
      </c>
      <c r="CS107" t="str">
        <v>0.600682</v>
      </c>
      <c r="CT107" t="str">
        <v>0.601076</v>
      </c>
      <c r="CU107" t="str">
        <v>0.107450</v>
      </c>
      <c r="CV107" t="str">
        <v>0.000000</v>
      </c>
      <c r="CW107" t="str">
        <v>PSF-00315_20250401125144_e84</v>
      </c>
      <c r="CX107" t="str">
        <v>PFA-00343</v>
      </c>
      <c r="CY107" t="str">
        <v>PSA-00355</v>
      </c>
      <c r="CZ107" t="str">
        <v>PSF-00315</v>
      </c>
      <c r="DA107" t="str">
        <v>RHS-00141</v>
      </c>
      <c r="DB107" t="str">
        <v>3.0.0</v>
      </c>
      <c r="DC107" t="str">
        <v>2025-04-01T16:08:21.423Z</v>
      </c>
    </row>
    <row r="108">
      <c r="A108" t="str">
        <v>105</v>
      </c>
      <c r="B108" t="str">
        <v>12:52:14</v>
      </c>
      <c r="C108" t="str">
        <v>2025-04-01</v>
      </c>
      <c r="D108" t="str">
        <v>Wicking CP IA</v>
      </c>
      <c r="E108" t="str">
        <v>M Plunkert</v>
      </c>
      <c r="F108" t="str">
        <v/>
      </c>
      <c r="G108" t="str">
        <v>001</v>
      </c>
      <c r="H108" t="str">
        <v>005</v>
      </c>
      <c r="I108" t="str">
        <v>water</v>
      </c>
      <c r="J108" t="str">
        <f>1/((1/L108)-(1/K108))</f>
        <v>0.464100</v>
      </c>
      <c r="K108" t="str">
        <f>BH108+(BI108*AN108)+(BJ108*AN108*POWER(V108,2))+(BK108*AN108*V108)+(BL108*POWER(AN108,2))</f>
        <v>2.918357</v>
      </c>
      <c r="L108" t="str">
        <f>((M108/1000)*(1000-((T108+S108)/2)))/(T108-S108)</f>
        <v>0.400422</v>
      </c>
      <c r="M108" t="str">
        <f>(AN108*(S108-R108))/(100*U108*(1000-S108))*1000</f>
        <v>4.958337</v>
      </c>
      <c r="N108" t="str">
        <v>1.435719</v>
      </c>
      <c r="O108" t="str">
        <v>1.342937</v>
      </c>
      <c r="P108" t="str">
        <f>0.61365*EXP((17.502*AL108)/(240.97+AL108))</f>
        <v>2.641319</v>
      </c>
      <c r="Q108" t="str">
        <f>P108-N108</f>
        <v>1.205600</v>
      </c>
      <c r="R108" t="str">
        <v>13.510499</v>
      </c>
      <c r="S108" t="str">
        <v>14.443925</v>
      </c>
      <c r="T108" t="str">
        <f>(P108/AM108)*1000</f>
        <v>26.572758</v>
      </c>
      <c r="U108" t="str">
        <f>V108*BG108</f>
        <v>0.298530</v>
      </c>
      <c r="V108" t="str">
        <v>1.800000</v>
      </c>
      <c r="W108" t="str">
        <v>PSF-00315_20250401125214_6d6</v>
      </c>
      <c r="X108" t="str">
        <v>0.000000</v>
      </c>
      <c r="Y108" t="str">
        <v>0.000000</v>
      </c>
      <c r="Z108" t="str">
        <v>0.000000</v>
      </c>
      <c r="AA108" t="str">
        <v>74.318649</v>
      </c>
      <c r="AB108" t="str">
        <v>237.771393</v>
      </c>
      <c r="AC108" t="str">
        <v>0.687437</v>
      </c>
      <c r="AD108" t="str">
        <v>0.5</v>
      </c>
      <c r="AE108" t="str">
        <v>0.80</v>
      </c>
      <c r="AF108" t="str">
        <f>AC108*AD108*AE108*AQ108</f>
        <v>17.622677</v>
      </c>
      <c r="AG108" t="str">
        <v>1.000000</v>
      </c>
      <c r="AH108" t="str">
        <v>46.81</v>
      </c>
      <c r="AI108" t="str">
        <v>43.78</v>
      </c>
      <c r="AJ108" t="str">
        <v>24.40</v>
      </c>
      <c r="AK108" t="str">
        <v>21.92</v>
      </c>
      <c r="AL108" t="str">
        <f>(AK108-AJ108)*(AJ108*0+0)+AK108</f>
        <v>21.92</v>
      </c>
      <c r="AM108" t="str">
        <v>99.40</v>
      </c>
      <c r="AN108" t="str">
        <v>156.3</v>
      </c>
      <c r="AO108" t="str">
        <v>156.0</v>
      </c>
      <c r="AP108" t="str">
        <v>0.2</v>
      </c>
      <c r="AQ108" t="str">
        <v>64</v>
      </c>
      <c r="AR108" t="str">
        <v>3.637</v>
      </c>
      <c r="AS108" t="str">
        <v>12:42:37</v>
      </c>
      <c r="AT108" t="str">
        <v>2025-04-01</v>
      </c>
      <c r="AU108" t="str">
        <v>-0.26</v>
      </c>
      <c r="AV108" t="str">
        <v>1</v>
      </c>
      <c r="AW108" t="str">
        <v>0.004</v>
      </c>
      <c r="AX108" t="str">
        <v>-0.003</v>
      </c>
      <c r="AY108" t="str">
        <v>0.014</v>
      </c>
      <c r="AZ108" t="str">
        <v>-0.147</v>
      </c>
      <c r="BA108" t="str">
        <v>-0.323</v>
      </c>
      <c r="BB108" t="str">
        <v>-0.482</v>
      </c>
      <c r="BC108" t="str">
        <v>1</v>
      </c>
      <c r="BD108" t="str">
        <v>150</v>
      </c>
      <c r="BE108" t="str">
        <v>0.005</v>
      </c>
      <c r="BF108" t="str">
        <v>2.000000</v>
      </c>
      <c r="BG108" t="str">
        <v>0.165850</v>
      </c>
      <c r="BH108" t="str">
        <v>0.000000</v>
      </c>
      <c r="BI108" t="str">
        <v>0.029230</v>
      </c>
      <c r="BJ108" t="str">
        <v>0.000000</v>
      </c>
      <c r="BK108" t="str">
        <v>0.000000</v>
      </c>
      <c r="BL108" t="str">
        <v>-0.000068</v>
      </c>
      <c r="BM108" t="str">
        <v>standard</v>
      </c>
      <c r="BN108" t="str">
        <v>0</v>
      </c>
      <c r="BO108" t="str">
        <v>rectangular</v>
      </c>
      <c r="BP108" t="str">
        <v>7000</v>
      </c>
      <c r="BQ108" t="str">
        <v>500</v>
      </c>
      <c r="BR108" t="str">
        <v>-9999.000000</v>
      </c>
      <c r="BS108" t="str">
        <v>-9999.000000</v>
      </c>
      <c r="BT108" t="str">
        <v>55537</v>
      </c>
      <c r="BU108" t="str">
        <v>55537</v>
      </c>
      <c r="BV108" t="str">
        <v>55537</v>
      </c>
      <c r="BW108" t="str">
        <v>0.000000</v>
      </c>
      <c r="BX108" t="str">
        <v>-9999</v>
      </c>
      <c r="BY108" t="str">
        <v>0.000000</v>
      </c>
      <c r="BZ108" t="str">
        <v>0.000000</v>
      </c>
      <c r="CA108" t="str">
        <v>0.000000</v>
      </c>
      <c r="CB108" t="str">
        <v>0.000000</v>
      </c>
      <c r="CC108" t="str">
        <v>2.508345</v>
      </c>
      <c r="CD108" t="str">
        <v>2.466704</v>
      </c>
      <c r="CE108" t="str">
        <v>1.641097</v>
      </c>
      <c r="CF108" t="str">
        <v>0.928439</v>
      </c>
      <c r="CG108" t="str">
        <v>0.279371</v>
      </c>
      <c r="CH108" t="str">
        <v>-0.029373</v>
      </c>
      <c r="CI108" t="str">
        <v>0.479877</v>
      </c>
      <c r="CJ108" t="str">
        <v>0.167484</v>
      </c>
      <c r="CK108" t="str">
        <v>74.318649</v>
      </c>
      <c r="CL108" t="str">
        <v>0.000595</v>
      </c>
      <c r="CM108" t="str">
        <v>2.430518</v>
      </c>
      <c r="CN108" t="str">
        <v>-0.000037</v>
      </c>
      <c r="CO108" t="str">
        <v>1.000000</v>
      </c>
      <c r="CP108" t="str">
        <v>2.388568</v>
      </c>
      <c r="CQ108" t="str">
        <v>-0.000057</v>
      </c>
      <c r="CR108" t="str">
        <v>1.000000</v>
      </c>
      <c r="CS108" t="str">
        <v>0.600682</v>
      </c>
      <c r="CT108" t="str">
        <v>0.601076</v>
      </c>
      <c r="CU108" t="str">
        <v>0.107450</v>
      </c>
      <c r="CV108" t="str">
        <v>0.000000</v>
      </c>
      <c r="CW108" t="str">
        <v>PSF-00315_20250401125214_6d6</v>
      </c>
      <c r="CX108" t="str">
        <v>PFA-00343</v>
      </c>
      <c r="CY108" t="str">
        <v>PSA-00355</v>
      </c>
      <c r="CZ108" t="str">
        <v>PSF-00315</v>
      </c>
      <c r="DA108" t="str">
        <v>RHS-00141</v>
      </c>
      <c r="DB108" t="str">
        <v>3.0.0</v>
      </c>
      <c r="DC108" t="str">
        <v>2025-04-01T16:08:21.423Z</v>
      </c>
    </row>
    <row r="109">
      <c r="A109" t="str">
        <v>106</v>
      </c>
      <c r="B109" t="str">
        <v>12:53:17</v>
      </c>
      <c r="C109" t="str">
        <v>2025-04-01</v>
      </c>
      <c r="D109" t="str">
        <v>Wicking CP IA</v>
      </c>
      <c r="E109" t="str">
        <v>M Plunkert</v>
      </c>
      <c r="F109" t="str">
        <v/>
      </c>
      <c r="G109" t="str">
        <v>001</v>
      </c>
      <c r="H109" t="str">
        <v>004</v>
      </c>
      <c r="I109" t="str">
        <v>water</v>
      </c>
      <c r="J109" t="str">
        <f>1/((1/L109)-(1/K109))</f>
        <v>0.686423</v>
      </c>
      <c r="K109" t="str">
        <f>BH109+(BI109*AN109)+(BJ109*AN109*POWER(V109,2))+(BK109*AN109*V109)+(BL109*POWER(AN109,2))</f>
        <v>2.917531</v>
      </c>
      <c r="L109" t="str">
        <f>((M109/1000)*(1000-((T109+S109)/2)))/(T109-S109)</f>
        <v>0.555684</v>
      </c>
      <c r="M109" t="str">
        <f>(AN109*(S109-R109))/(100*U109*(1000-S109))*1000</f>
        <v>6.419441</v>
      </c>
      <c r="N109" t="str">
        <v>1.488355</v>
      </c>
      <c r="O109" t="str">
        <v>1.368225</v>
      </c>
      <c r="P109" t="str">
        <f>0.61365*EXP((17.502*AL109)/(240.97+AL109))</f>
        <v>2.612903</v>
      </c>
      <c r="Q109" t="str">
        <f>P109-N109</f>
        <v>1.124547</v>
      </c>
      <c r="R109" t="str">
        <v>13.765600</v>
      </c>
      <c r="S109" t="str">
        <v>14.974220</v>
      </c>
      <c r="T109" t="str">
        <f>(P109/AM109)*1000</f>
        <v>26.288202</v>
      </c>
      <c r="U109" t="str">
        <f>V109*BG109</f>
        <v>0.298530</v>
      </c>
      <c r="V109" t="str">
        <v>1.800000</v>
      </c>
      <c r="W109" t="str">
        <v>PSF-00315_20250401125317_3a5</v>
      </c>
      <c r="X109" t="str">
        <v>0.000000</v>
      </c>
      <c r="Y109" t="str">
        <v>0.000000</v>
      </c>
      <c r="Z109" t="str">
        <v>0.000000</v>
      </c>
      <c r="AA109" t="str">
        <v>65.689445</v>
      </c>
      <c r="AB109" t="str">
        <v>247.413040</v>
      </c>
      <c r="AC109" t="str">
        <v>0.734495</v>
      </c>
      <c r="AD109" t="str">
        <v>0.5</v>
      </c>
      <c r="AE109" t="str">
        <v>0.80</v>
      </c>
      <c r="AF109" t="str">
        <f>AC109*AD109*AE109*AQ109</f>
        <v>8.348208</v>
      </c>
      <c r="AG109" t="str">
        <v>1.000000</v>
      </c>
      <c r="AH109" t="str">
        <v>48.67</v>
      </c>
      <c r="AI109" t="str">
        <v>44.75</v>
      </c>
      <c r="AJ109" t="str">
        <v>24.35</v>
      </c>
      <c r="AK109" t="str">
        <v>21.75</v>
      </c>
      <c r="AL109" t="str">
        <f>(AK109-AJ109)*(AJ109*0+0)+AK109</f>
        <v>21.75</v>
      </c>
      <c r="AM109" t="str">
        <v>99.39</v>
      </c>
      <c r="AN109" t="str">
        <v>156.2</v>
      </c>
      <c r="AO109" t="str">
        <v>156.8</v>
      </c>
      <c r="AP109" t="str">
        <v>-0.4</v>
      </c>
      <c r="AQ109" t="str">
        <v>28</v>
      </c>
      <c r="AR109" t="str">
        <v>3.634</v>
      </c>
      <c r="AS109" t="str">
        <v>12:52:51</v>
      </c>
      <c r="AT109" t="str">
        <v>2025-04-01</v>
      </c>
      <c r="AU109" t="str">
        <v>-0.31</v>
      </c>
      <c r="AV109" t="str">
        <v>1</v>
      </c>
      <c r="AW109" t="str">
        <v>-0.003</v>
      </c>
      <c r="AX109" t="str">
        <v>0.003</v>
      </c>
      <c r="AY109" t="str">
        <v>-0.008</v>
      </c>
      <c r="AZ109" t="str">
        <v>-0.082</v>
      </c>
      <c r="BA109" t="str">
        <v>-0.281</v>
      </c>
      <c r="BB109" t="str">
        <v>-0.536</v>
      </c>
      <c r="BC109" t="str">
        <v>1</v>
      </c>
      <c r="BD109" t="str">
        <v>150</v>
      </c>
      <c r="BE109" t="str">
        <v>0.005</v>
      </c>
      <c r="BF109" t="str">
        <v>2.000000</v>
      </c>
      <c r="BG109" t="str">
        <v>0.165850</v>
      </c>
      <c r="BH109" t="str">
        <v>0.000000</v>
      </c>
      <c r="BI109" t="str">
        <v>0.029230</v>
      </c>
      <c r="BJ109" t="str">
        <v>0.000000</v>
      </c>
      <c r="BK109" t="str">
        <v>0.000000</v>
      </c>
      <c r="BL109" t="str">
        <v>-0.000068</v>
      </c>
      <c r="BM109" t="str">
        <v>standard</v>
      </c>
      <c r="BN109" t="str">
        <v>0</v>
      </c>
      <c r="BO109" t="str">
        <v>rectangular</v>
      </c>
      <c r="BP109" t="str">
        <v>7000</v>
      </c>
      <c r="BQ109" t="str">
        <v>500</v>
      </c>
      <c r="BR109" t="str">
        <v>-9999.000000</v>
      </c>
      <c r="BS109" t="str">
        <v>-9999.000000</v>
      </c>
      <c r="BT109" t="str">
        <v>55537</v>
      </c>
      <c r="BU109" t="str">
        <v>55537</v>
      </c>
      <c r="BV109" t="str">
        <v>55537</v>
      </c>
      <c r="BW109" t="str">
        <v>0.000000</v>
      </c>
      <c r="BX109" t="str">
        <v>-9999</v>
      </c>
      <c r="BY109" t="str">
        <v>0.000000</v>
      </c>
      <c r="BZ109" t="str">
        <v>0.000000</v>
      </c>
      <c r="CA109" t="str">
        <v>0.000000</v>
      </c>
      <c r="CB109" t="str">
        <v>0.000000</v>
      </c>
      <c r="CC109" t="str">
        <v>2.509821</v>
      </c>
      <c r="CD109" t="str">
        <v>2.469471</v>
      </c>
      <c r="CE109" t="str">
        <v>1.640231</v>
      </c>
      <c r="CF109" t="str">
        <v>0.930223</v>
      </c>
      <c r="CG109" t="str">
        <v>0.279939</v>
      </c>
      <c r="CH109" t="str">
        <v>-0.030802</v>
      </c>
      <c r="CI109" t="str">
        <v>0.481952</v>
      </c>
      <c r="CJ109" t="str">
        <v>0.134067</v>
      </c>
      <c r="CK109" t="str">
        <v>65.689445</v>
      </c>
      <c r="CL109" t="str">
        <v>0.000600</v>
      </c>
      <c r="CM109" t="str">
        <v>2.430518</v>
      </c>
      <c r="CN109" t="str">
        <v>-0.000037</v>
      </c>
      <c r="CO109" t="str">
        <v>1.000000</v>
      </c>
      <c r="CP109" t="str">
        <v>2.388568</v>
      </c>
      <c r="CQ109" t="str">
        <v>-0.000057</v>
      </c>
      <c r="CR109" t="str">
        <v>1.000000</v>
      </c>
      <c r="CS109" t="str">
        <v>0.600682</v>
      </c>
      <c r="CT109" t="str">
        <v>0.601076</v>
      </c>
      <c r="CU109" t="str">
        <v>0.107450</v>
      </c>
      <c r="CV109" t="str">
        <v>0.000000</v>
      </c>
      <c r="CW109" t="str">
        <v>PSF-00315_20250401125317_3a5</v>
      </c>
      <c r="CX109" t="str">
        <v>PFA-00343</v>
      </c>
      <c r="CY109" t="str">
        <v>PSA-00355</v>
      </c>
      <c r="CZ109" t="str">
        <v>PSF-00315</v>
      </c>
      <c r="DA109" t="str">
        <v>RHS-00141</v>
      </c>
      <c r="DB109" t="str">
        <v>3.0.0</v>
      </c>
      <c r="DC109" t="str">
        <v>2025-04-01T16:08:21.423Z</v>
      </c>
    </row>
    <row r="110">
      <c r="A110" t="str">
        <v>107</v>
      </c>
      <c r="B110" t="str">
        <v>12:53:40</v>
      </c>
      <c r="C110" t="str">
        <v>2025-04-01</v>
      </c>
      <c r="D110" t="str">
        <v>Wicking CP IA</v>
      </c>
      <c r="E110" t="str">
        <v>M Plunkert</v>
      </c>
      <c r="F110" t="str">
        <v/>
      </c>
      <c r="G110" t="str">
        <v>001</v>
      </c>
      <c r="H110" t="str">
        <v>005</v>
      </c>
      <c r="I110" t="str">
        <v>water</v>
      </c>
      <c r="J110" t="str">
        <f>1/((1/L110)-(1/K110))</f>
        <v>0.394338</v>
      </c>
      <c r="K110" t="str">
        <f>BH110+(BI110*AN110)+(BJ110*AN110*POWER(V110,2))+(BK110*AN110*V110)+(BL110*POWER(AN110,2))</f>
        <v>2.918656</v>
      </c>
      <c r="L110" t="str">
        <f>((M110/1000)*(1000-((T110+S110)/2)))/(T110-S110)</f>
        <v>0.347401</v>
      </c>
      <c r="M110" t="str">
        <f>(AN110*(S110-R110))/(100*U110*(1000-S110))*1000</f>
        <v>4.166315</v>
      </c>
      <c r="N110" t="str">
        <v>1.440357</v>
      </c>
      <c r="O110" t="str">
        <v>1.362417</v>
      </c>
      <c r="P110" t="str">
        <f>0.61365*EXP((17.502*AL110)/(240.97+AL110))</f>
        <v>2.608172</v>
      </c>
      <c r="Q110" t="str">
        <f>P110-N110</f>
        <v>1.167815</v>
      </c>
      <c r="R110" t="str">
        <v>13.706339</v>
      </c>
      <c r="S110" t="str">
        <v>14.490441</v>
      </c>
      <c r="T110" t="str">
        <f>(P110/AM110)*1000</f>
        <v>26.239027</v>
      </c>
      <c r="U110" t="str">
        <f>V110*BG110</f>
        <v>0.298530</v>
      </c>
      <c r="V110" t="str">
        <v>1.800000</v>
      </c>
      <c r="W110" t="str">
        <v>PSF-00315_20250401125340_b76</v>
      </c>
      <c r="X110" t="str">
        <v>0.000000</v>
      </c>
      <c r="Y110" t="str">
        <v>0.000000</v>
      </c>
      <c r="Z110" t="str">
        <v>0.000000</v>
      </c>
      <c r="AA110" t="str">
        <v>72.416779</v>
      </c>
      <c r="AB110" t="str">
        <v>235.298752</v>
      </c>
      <c r="AC110" t="str">
        <v>0.692235</v>
      </c>
      <c r="AD110" t="str">
        <v>0.5</v>
      </c>
      <c r="AE110" t="str">
        <v>0.80</v>
      </c>
      <c r="AF110" t="str">
        <f>AC110*AD110*AE110*AQ110</f>
        <v>21.291815</v>
      </c>
      <c r="AG110" t="str">
        <v>1.000000</v>
      </c>
      <c r="AH110" t="str">
        <v>47.14</v>
      </c>
      <c r="AI110" t="str">
        <v>44.59</v>
      </c>
      <c r="AJ110" t="str">
        <v>24.33</v>
      </c>
      <c r="AK110" t="str">
        <v>21.72</v>
      </c>
      <c r="AL110" t="str">
        <f>(AK110-AJ110)*(AJ110*0+0)+AK110</f>
        <v>21.72</v>
      </c>
      <c r="AM110" t="str">
        <v>99.40</v>
      </c>
      <c r="AN110" t="str">
        <v>156.3</v>
      </c>
      <c r="AO110" t="str">
        <v>156.5</v>
      </c>
      <c r="AP110" t="str">
        <v>-0.1</v>
      </c>
      <c r="AQ110" t="str">
        <v>77</v>
      </c>
      <c r="AR110" t="str">
        <v>3.636</v>
      </c>
      <c r="AS110" t="str">
        <v>12:52:51</v>
      </c>
      <c r="AT110" t="str">
        <v>2025-04-01</v>
      </c>
      <c r="AU110" t="str">
        <v>-0.31</v>
      </c>
      <c r="AV110" t="str">
        <v>1</v>
      </c>
      <c r="AW110" t="str">
        <v>-0.005</v>
      </c>
      <c r="AX110" t="str">
        <v>-0.004</v>
      </c>
      <c r="AY110" t="str">
        <v>0.010</v>
      </c>
      <c r="AZ110" t="str">
        <v>-0.143</v>
      </c>
      <c r="BA110" t="str">
        <v>0.148</v>
      </c>
      <c r="BB110" t="str">
        <v>0.301</v>
      </c>
      <c r="BC110" t="str">
        <v>1</v>
      </c>
      <c r="BD110" t="str">
        <v>150</v>
      </c>
      <c r="BE110" t="str">
        <v>0.005</v>
      </c>
      <c r="BF110" t="str">
        <v>2.000000</v>
      </c>
      <c r="BG110" t="str">
        <v>0.165850</v>
      </c>
      <c r="BH110" t="str">
        <v>0.000000</v>
      </c>
      <c r="BI110" t="str">
        <v>0.029230</v>
      </c>
      <c r="BJ110" t="str">
        <v>0.000000</v>
      </c>
      <c r="BK110" t="str">
        <v>0.000000</v>
      </c>
      <c r="BL110" t="str">
        <v>-0.000068</v>
      </c>
      <c r="BM110" t="str">
        <v>standard</v>
      </c>
      <c r="BN110" t="str">
        <v>0</v>
      </c>
      <c r="BO110" t="str">
        <v>rectangular</v>
      </c>
      <c r="BP110" t="str">
        <v>7000</v>
      </c>
      <c r="BQ110" t="str">
        <v>500</v>
      </c>
      <c r="BR110" t="str">
        <v>-9999.000000</v>
      </c>
      <c r="BS110" t="str">
        <v>-9999.000000</v>
      </c>
      <c r="BT110" t="str">
        <v>55537</v>
      </c>
      <c r="BU110" t="str">
        <v>55537</v>
      </c>
      <c r="BV110" t="str">
        <v>55537</v>
      </c>
      <c r="BW110" t="str">
        <v>0.000000</v>
      </c>
      <c r="BX110" t="str">
        <v>-9999</v>
      </c>
      <c r="BY110" t="str">
        <v>0.000000</v>
      </c>
      <c r="BZ110" t="str">
        <v>0.000000</v>
      </c>
      <c r="CA110" t="str">
        <v>0.000000</v>
      </c>
      <c r="CB110" t="str">
        <v>0.000000</v>
      </c>
      <c r="CC110" t="str">
        <v>2.509589</v>
      </c>
      <c r="CD110" t="str">
        <v>2.467272</v>
      </c>
      <c r="CE110" t="str">
        <v>1.641410</v>
      </c>
      <c r="CF110" t="str">
        <v>0.929567</v>
      </c>
      <c r="CG110" t="str">
        <v>0.280085</v>
      </c>
      <c r="CH110" t="str">
        <v>-0.030987</v>
      </c>
      <c r="CI110" t="str">
        <v>0.482529</v>
      </c>
      <c r="CJ110" t="str">
        <v>0.179481</v>
      </c>
      <c r="CK110" t="str">
        <v>72.416779</v>
      </c>
      <c r="CL110" t="str">
        <v>0.000602</v>
      </c>
      <c r="CM110" t="str">
        <v>2.430518</v>
      </c>
      <c r="CN110" t="str">
        <v>-0.000037</v>
      </c>
      <c r="CO110" t="str">
        <v>1.000000</v>
      </c>
      <c r="CP110" t="str">
        <v>2.388568</v>
      </c>
      <c r="CQ110" t="str">
        <v>-0.000057</v>
      </c>
      <c r="CR110" t="str">
        <v>1.000000</v>
      </c>
      <c r="CS110" t="str">
        <v>0.600682</v>
      </c>
      <c r="CT110" t="str">
        <v>0.601076</v>
      </c>
      <c r="CU110" t="str">
        <v>0.107450</v>
      </c>
      <c r="CV110" t="str">
        <v>0.000000</v>
      </c>
      <c r="CW110" t="str">
        <v>PSF-00315_20250401125340_b76</v>
      </c>
      <c r="CX110" t="str">
        <v>PFA-00343</v>
      </c>
      <c r="CY110" t="str">
        <v>PSA-00355</v>
      </c>
      <c r="CZ110" t="str">
        <v>PSF-00315</v>
      </c>
      <c r="DA110" t="str">
        <v>RHS-00141</v>
      </c>
      <c r="DB110" t="str">
        <v>3.0.0</v>
      </c>
      <c r="DC110" t="str">
        <v>2025-04-01T16:08:21.423Z</v>
      </c>
    </row>
    <row r="111">
      <c r="A111" t="str">
        <v>108</v>
      </c>
      <c r="B111" t="str">
        <v>12:54:03</v>
      </c>
      <c r="C111" t="str">
        <v>2025-04-01</v>
      </c>
      <c r="D111" t="str">
        <v>Wicking CP IA</v>
      </c>
      <c r="E111" t="str">
        <v>M Plunkert</v>
      </c>
      <c r="F111" t="str">
        <v/>
      </c>
      <c r="G111" t="str">
        <v>004</v>
      </c>
      <c r="H111" t="str">
        <v>001</v>
      </c>
      <c r="I111" t="str">
        <v>water</v>
      </c>
      <c r="J111" t="str">
        <f>1/((1/L111)-(1/K111))</f>
        <v>0.445340</v>
      </c>
      <c r="K111" t="str">
        <f>BH111+(BI111*AN111)+(BJ111*AN111*POWER(V111,2))+(BK111*AN111*V111)+(BL111*POWER(AN111,2))</f>
        <v>2.918828</v>
      </c>
      <c r="L111" t="str">
        <f>((M111/1000)*(1000-((T111+S111)/2)))/(T111-S111)</f>
        <v>0.386387</v>
      </c>
      <c r="M111" t="str">
        <f>(AN111*(S111-R111))/(100*U111*(1000-S111))*1000</f>
        <v>4.686822</v>
      </c>
      <c r="N111" t="str">
        <v>1.424670</v>
      </c>
      <c r="O111" t="str">
        <v>1.336988</v>
      </c>
      <c r="P111" t="str">
        <f>0.61365*EXP((17.502*AL111)/(240.97+AL111))</f>
        <v>2.605970</v>
      </c>
      <c r="Q111" t="str">
        <f>P111-N111</f>
        <v>1.181300</v>
      </c>
      <c r="R111" t="str">
        <v>13.450179</v>
      </c>
      <c r="S111" t="str">
        <v>14.332264</v>
      </c>
      <c r="T111" t="str">
        <f>(P111/AM111)*1000</f>
        <v>26.216209</v>
      </c>
      <c r="U111" t="str">
        <f>V111*BG111</f>
        <v>0.298530</v>
      </c>
      <c r="V111" t="str">
        <v>1.800000</v>
      </c>
      <c r="W111" t="str">
        <v>PSF-00315_20250401125403_92e</v>
      </c>
      <c r="X111" t="str">
        <v>0.000000</v>
      </c>
      <c r="Y111" t="str">
        <v>0.000000</v>
      </c>
      <c r="Z111" t="str">
        <v>0.000000</v>
      </c>
      <c r="AA111" t="str">
        <v>50.282478</v>
      </c>
      <c r="AB111" t="str">
        <v>162.863022</v>
      </c>
      <c r="AC111" t="str">
        <v>0.691259</v>
      </c>
      <c r="AD111" t="str">
        <v>0.5</v>
      </c>
      <c r="AE111" t="str">
        <v>0.80</v>
      </c>
      <c r="AF111" t="str">
        <f>AC111*AD111*AE111*AQ111</f>
        <v>8.224895</v>
      </c>
      <c r="AG111" t="str">
        <v>1.000000</v>
      </c>
      <c r="AH111" t="str">
        <v>46.66</v>
      </c>
      <c r="AI111" t="str">
        <v>43.79</v>
      </c>
      <c r="AJ111" t="str">
        <v>24.32</v>
      </c>
      <c r="AK111" t="str">
        <v>21.70</v>
      </c>
      <c r="AL111" t="str">
        <f>(AK111-AJ111)*(AJ111*0+0)+AK111</f>
        <v>21.70</v>
      </c>
      <c r="AM111" t="str">
        <v>99.40</v>
      </c>
      <c r="AN111" t="str">
        <v>156.3</v>
      </c>
      <c r="AO111" t="str">
        <v>156.2</v>
      </c>
      <c r="AP111" t="str">
        <v>0.1</v>
      </c>
      <c r="AQ111" t="str">
        <v>30</v>
      </c>
      <c r="AR111" t="str">
        <v>3.635</v>
      </c>
      <c r="AS111" t="str">
        <v>12:52:51</v>
      </c>
      <c r="AT111" t="str">
        <v>2025-04-01</v>
      </c>
      <c r="AU111" t="str">
        <v>-0.31</v>
      </c>
      <c r="AV111" t="str">
        <v>1</v>
      </c>
      <c r="AW111" t="str">
        <v>0.000</v>
      </c>
      <c r="AX111" t="str">
        <v>0.002</v>
      </c>
      <c r="AY111" t="str">
        <v>-9999.000</v>
      </c>
      <c r="AZ111" t="str">
        <v>0.082</v>
      </c>
      <c r="BA111" t="str">
        <v>0.162</v>
      </c>
      <c r="BB111" t="str">
        <v>-9999.000</v>
      </c>
      <c r="BC111" t="str">
        <v>1</v>
      </c>
      <c r="BD111" t="str">
        <v>150</v>
      </c>
      <c r="BE111" t="str">
        <v>0.005</v>
      </c>
      <c r="BF111" t="str">
        <v>2.000000</v>
      </c>
      <c r="BG111" t="str">
        <v>0.165850</v>
      </c>
      <c r="BH111" t="str">
        <v>0.000000</v>
      </c>
      <c r="BI111" t="str">
        <v>0.029230</v>
      </c>
      <c r="BJ111" t="str">
        <v>0.000000</v>
      </c>
      <c r="BK111" t="str">
        <v>0.000000</v>
      </c>
      <c r="BL111" t="str">
        <v>-0.000068</v>
      </c>
      <c r="BM111" t="str">
        <v>standard</v>
      </c>
      <c r="BN111" t="str">
        <v>0</v>
      </c>
      <c r="BO111" t="str">
        <v>rectangular</v>
      </c>
      <c r="BP111" t="str">
        <v>7000</v>
      </c>
      <c r="BQ111" t="str">
        <v>500</v>
      </c>
      <c r="BR111" t="str">
        <v>-9999.000000</v>
      </c>
      <c r="BS111" t="str">
        <v>-9999.000000</v>
      </c>
      <c r="BT111" t="str">
        <v>55537</v>
      </c>
      <c r="BU111" t="str">
        <v>55537</v>
      </c>
      <c r="BV111" t="str">
        <v>55537</v>
      </c>
      <c r="BW111" t="str">
        <v>0.000000</v>
      </c>
      <c r="BX111" t="str">
        <v>-9999</v>
      </c>
      <c r="BY111" t="str">
        <v>0.000000</v>
      </c>
      <c r="BZ111" t="str">
        <v>0.000000</v>
      </c>
      <c r="CA111" t="str">
        <v>0.000000</v>
      </c>
      <c r="CB111" t="str">
        <v>0.000000</v>
      </c>
      <c r="CC111" t="str">
        <v>2.508369</v>
      </c>
      <c r="CD111" t="str">
        <v>2.466581</v>
      </c>
      <c r="CE111" t="str">
        <v>1.641590</v>
      </c>
      <c r="CF111" t="str">
        <v>0.928813</v>
      </c>
      <c r="CG111" t="str">
        <v>0.280214</v>
      </c>
      <c r="CH111" t="str">
        <v>-0.031008</v>
      </c>
      <c r="CI111" t="str">
        <v>0.483102</v>
      </c>
      <c r="CJ111" t="str">
        <v>0.135314</v>
      </c>
      <c r="CK111" t="str">
        <v>50.282478</v>
      </c>
      <c r="CL111" t="str">
        <v>0.000594</v>
      </c>
      <c r="CM111" t="str">
        <v>2.430518</v>
      </c>
      <c r="CN111" t="str">
        <v>-0.000037</v>
      </c>
      <c r="CO111" t="str">
        <v>1.000000</v>
      </c>
      <c r="CP111" t="str">
        <v>2.388568</v>
      </c>
      <c r="CQ111" t="str">
        <v>-0.000057</v>
      </c>
      <c r="CR111" t="str">
        <v>1.000000</v>
      </c>
      <c r="CS111" t="str">
        <v>0.600682</v>
      </c>
      <c r="CT111" t="str">
        <v>0.601076</v>
      </c>
      <c r="CU111" t="str">
        <v>0.107450</v>
      </c>
      <c r="CV111" t="str">
        <v>0.000000</v>
      </c>
      <c r="CW111" t="str">
        <v>PSF-00315_20250401125403_92e</v>
      </c>
      <c r="CX111" t="str">
        <v>PFA-00343</v>
      </c>
      <c r="CY111" t="str">
        <v>PSA-00355</v>
      </c>
      <c r="CZ111" t="str">
        <v>PSF-00315</v>
      </c>
      <c r="DA111" t="str">
        <v>RHS-00141</v>
      </c>
      <c r="DB111" t="str">
        <v>3.0.0</v>
      </c>
      <c r="DC111" t="str">
        <v>2025-04-01T16:08:21.423Z</v>
      </c>
    </row>
    <row r="112">
      <c r="A112" t="str">
        <v>109</v>
      </c>
      <c r="B112" t="str">
        <v>12:54:27</v>
      </c>
      <c r="C112" t="str">
        <v>2025-04-01</v>
      </c>
      <c r="D112" t="str">
        <v>Wicking CP IA</v>
      </c>
      <c r="E112" t="str">
        <v>M Plunkert</v>
      </c>
      <c r="F112" t="str">
        <v/>
      </c>
      <c r="G112" t="str">
        <v>004</v>
      </c>
      <c r="H112" t="str">
        <v>002</v>
      </c>
      <c r="I112" t="str">
        <v>water</v>
      </c>
      <c r="J112" t="str">
        <f>1/((1/L112)-(1/K112))</f>
        <v>0.478512</v>
      </c>
      <c r="K112" t="str">
        <f>BH112+(BI112*AN112)+(BJ112*AN112*POWER(V112,2))+(BK112*AN112*V112)+(BL112*POWER(AN112,2))</f>
        <v>2.919101</v>
      </c>
      <c r="L112" t="str">
        <f>((M112/1000)*(1000-((T112+S112)/2)))/(T112-S112)</f>
        <v>0.411120</v>
      </c>
      <c r="M112" t="str">
        <f>(AN112*(S112-R112))/(100*U112*(1000-S112))*1000</f>
        <v>4.898556</v>
      </c>
      <c r="N112" t="str">
        <v>1.461619</v>
      </c>
      <c r="O112" t="str">
        <v>1.370031</v>
      </c>
      <c r="P112" t="str">
        <f>0.61365*EXP((17.502*AL112)/(240.97+AL112))</f>
        <v>2.621683</v>
      </c>
      <c r="Q112" t="str">
        <f>P112-N112</f>
        <v>1.160064</v>
      </c>
      <c r="R112" t="str">
        <v>13.782733</v>
      </c>
      <c r="S112" t="str">
        <v>14.704121</v>
      </c>
      <c r="T112" t="str">
        <f>(P112/AM112)*1000</f>
        <v>26.374546</v>
      </c>
      <c r="U112" t="str">
        <f>V112*BG112</f>
        <v>0.298530</v>
      </c>
      <c r="V112" t="str">
        <v>1.800000</v>
      </c>
      <c r="W112" t="str">
        <v>PSF-00315_20250401125427_0d7</v>
      </c>
      <c r="X112" t="str">
        <v>0.000000</v>
      </c>
      <c r="Y112" t="str">
        <v>0.000000</v>
      </c>
      <c r="Z112" t="str">
        <v>0.000000</v>
      </c>
      <c r="AA112" t="str">
        <v>44.200302</v>
      </c>
      <c r="AB112" t="str">
        <v>151.226517</v>
      </c>
      <c r="AC112" t="str">
        <v>0.707721</v>
      </c>
      <c r="AD112" t="str">
        <v>0.5</v>
      </c>
      <c r="AE112" t="str">
        <v>0.80</v>
      </c>
      <c r="AF112" t="str">
        <f>AC112*AD112*AE112*AQ112</f>
        <v>10.824633</v>
      </c>
      <c r="AG112" t="str">
        <v>1.000000</v>
      </c>
      <c r="AH112" t="str">
        <v>47.92</v>
      </c>
      <c r="AI112" t="str">
        <v>44.92</v>
      </c>
      <c r="AJ112" t="str">
        <v>24.30</v>
      </c>
      <c r="AK112" t="str">
        <v>21.80</v>
      </c>
      <c r="AL112" t="str">
        <f>(AK112-AJ112)*(AJ112*0+0)+AK112</f>
        <v>21.80</v>
      </c>
      <c r="AM112" t="str">
        <v>99.40</v>
      </c>
      <c r="AN112" t="str">
        <v>156.4</v>
      </c>
      <c r="AO112" t="str">
        <v>156.3</v>
      </c>
      <c r="AP112" t="str">
        <v>0.0</v>
      </c>
      <c r="AQ112" t="str">
        <v>38</v>
      </c>
      <c r="AR112" t="str">
        <v>3.635</v>
      </c>
      <c r="AS112" t="str">
        <v>12:52:51</v>
      </c>
      <c r="AT112" t="str">
        <v>2025-04-01</v>
      </c>
      <c r="AU112" t="str">
        <v>-0.31</v>
      </c>
      <c r="AV112" t="str">
        <v>1</v>
      </c>
      <c r="AW112" t="str">
        <v>0.001</v>
      </c>
      <c r="AX112" t="str">
        <v>-0.002</v>
      </c>
      <c r="AY112" t="str">
        <v>0.008</v>
      </c>
      <c r="AZ112" t="str">
        <v>0.023</v>
      </c>
      <c r="BA112" t="str">
        <v>0.094</v>
      </c>
      <c r="BB112" t="str">
        <v>0.188</v>
      </c>
      <c r="BC112" t="str">
        <v>1</v>
      </c>
      <c r="BD112" t="str">
        <v>150</v>
      </c>
      <c r="BE112" t="str">
        <v>0.005</v>
      </c>
      <c r="BF112" t="str">
        <v>2.000000</v>
      </c>
      <c r="BG112" t="str">
        <v>0.165850</v>
      </c>
      <c r="BH112" t="str">
        <v>0.000000</v>
      </c>
      <c r="BI112" t="str">
        <v>0.029230</v>
      </c>
      <c r="BJ112" t="str">
        <v>0.000000</v>
      </c>
      <c r="BK112" t="str">
        <v>0.000000</v>
      </c>
      <c r="BL112" t="str">
        <v>-0.000068</v>
      </c>
      <c r="BM112" t="str">
        <v>standard</v>
      </c>
      <c r="BN112" t="str">
        <v>0</v>
      </c>
      <c r="BO112" t="str">
        <v>rectangular</v>
      </c>
      <c r="BP112" t="str">
        <v>7000</v>
      </c>
      <c r="BQ112" t="str">
        <v>500</v>
      </c>
      <c r="BR112" t="str">
        <v>-9999.000000</v>
      </c>
      <c r="BS112" t="str">
        <v>-9999.000000</v>
      </c>
      <c r="BT112" t="str">
        <v>55537</v>
      </c>
      <c r="BU112" t="str">
        <v>55537</v>
      </c>
      <c r="BV112" t="str">
        <v>55537</v>
      </c>
      <c r="BW112" t="str">
        <v>0.000000</v>
      </c>
      <c r="BX112" t="str">
        <v>-9999</v>
      </c>
      <c r="BY112" t="str">
        <v>0.000000</v>
      </c>
      <c r="BZ112" t="str">
        <v>0.000000</v>
      </c>
      <c r="CA112" t="str">
        <v>0.000000</v>
      </c>
      <c r="CB112" t="str">
        <v>0.000000</v>
      </c>
      <c r="CC112" t="str">
        <v>2.510091</v>
      </c>
      <c r="CD112" t="str">
        <v>2.468398</v>
      </c>
      <c r="CE112" t="str">
        <v>1.641877</v>
      </c>
      <c r="CF112" t="str">
        <v>0.929094</v>
      </c>
      <c r="CG112" t="str">
        <v>0.280402</v>
      </c>
      <c r="CH112" t="str">
        <v>-0.029675</v>
      </c>
      <c r="CI112" t="str">
        <v>0.483761</v>
      </c>
      <c r="CJ112" t="str">
        <v>0.143269</v>
      </c>
      <c r="CK112" t="str">
        <v>44.200302</v>
      </c>
      <c r="CL112" t="str">
        <v>0.000595</v>
      </c>
      <c r="CM112" t="str">
        <v>2.430518</v>
      </c>
      <c r="CN112" t="str">
        <v>-0.000037</v>
      </c>
      <c r="CO112" t="str">
        <v>1.000000</v>
      </c>
      <c r="CP112" t="str">
        <v>2.388568</v>
      </c>
      <c r="CQ112" t="str">
        <v>-0.000057</v>
      </c>
      <c r="CR112" t="str">
        <v>1.000000</v>
      </c>
      <c r="CS112" t="str">
        <v>0.600682</v>
      </c>
      <c r="CT112" t="str">
        <v>0.601076</v>
      </c>
      <c r="CU112" t="str">
        <v>0.107450</v>
      </c>
      <c r="CV112" t="str">
        <v>0.000000</v>
      </c>
      <c r="CW112" t="str">
        <v>PSF-00315_20250401125427_0d7</v>
      </c>
      <c r="CX112" t="str">
        <v>PFA-00343</v>
      </c>
      <c r="CY112" t="str">
        <v>PSA-00355</v>
      </c>
      <c r="CZ112" t="str">
        <v>PSF-00315</v>
      </c>
      <c r="DA112" t="str">
        <v>RHS-00141</v>
      </c>
      <c r="DB112" t="str">
        <v>3.0.0</v>
      </c>
      <c r="DC112" t="str">
        <v>2025-04-01T16:08:21.423Z</v>
      </c>
    </row>
    <row r="113">
      <c r="A113" t="str">
        <v>110</v>
      </c>
      <c r="B113" t="str">
        <v>12:55:15</v>
      </c>
      <c r="C113" t="str">
        <v>2025-04-01</v>
      </c>
      <c r="D113" t="str">
        <v>Wicking CP IA</v>
      </c>
      <c r="E113" t="str">
        <v>M Plunkert</v>
      </c>
      <c r="F113" t="str">
        <v/>
      </c>
      <c r="G113" t="str">
        <v>004</v>
      </c>
      <c r="H113" t="str">
        <v>001</v>
      </c>
      <c r="I113" t="str">
        <v>water</v>
      </c>
      <c r="J113" t="str">
        <f>1/((1/L113)-(1/K113))</f>
        <v>0.630616</v>
      </c>
      <c r="K113" t="str">
        <f>BH113+(BI113*AN113)+(BJ113*AN113*POWER(V113,2))+(BK113*AN113*V113)+(BL113*POWER(AN113,2))</f>
        <v>2.916842</v>
      </c>
      <c r="L113" t="str">
        <f>((M113/1000)*(1000-((T113+S113)/2)))/(T113-S113)</f>
        <v>0.518514</v>
      </c>
      <c r="M113" t="str">
        <f>(AN113*(S113-R113))/(100*U113*(1000-S113))*1000</f>
        <v>6.165617</v>
      </c>
      <c r="N113" t="str">
        <v>1.480805</v>
      </c>
      <c r="O113" t="str">
        <v>1.365351</v>
      </c>
      <c r="P113" t="str">
        <f>0.61365*EXP((17.502*AL113)/(240.97+AL113))</f>
        <v>2.638230</v>
      </c>
      <c r="Q113" t="str">
        <f>P113-N113</f>
        <v>1.157425</v>
      </c>
      <c r="R113" t="str">
        <v>13.736446</v>
      </c>
      <c r="S113" t="str">
        <v>14.897998</v>
      </c>
      <c r="T113" t="str">
        <f>(P113/AM113)*1000</f>
        <v>26.542551</v>
      </c>
      <c r="U113" t="str">
        <f>V113*BG113</f>
        <v>0.298530</v>
      </c>
      <c r="V113" t="str">
        <v>1.800000</v>
      </c>
      <c r="W113" t="str">
        <v>PSF-00315_20250401125515_043</v>
      </c>
      <c r="X113" t="str">
        <v>0.000000</v>
      </c>
      <c r="Y113" t="str">
        <v>0.000000</v>
      </c>
      <c r="Z113" t="str">
        <v>0.000000</v>
      </c>
      <c r="AA113" t="str">
        <v>47.052383</v>
      </c>
      <c r="AB113" t="str">
        <v>176.461105</v>
      </c>
      <c r="AC113" t="str">
        <v>0.733356</v>
      </c>
      <c r="AD113" t="str">
        <v>0.5</v>
      </c>
      <c r="AE113" t="str">
        <v>0.80</v>
      </c>
      <c r="AF113" t="str">
        <f>AC113*AD113*AE113*AQ113</f>
        <v>7.162923</v>
      </c>
      <c r="AG113" t="str">
        <v>1.000000</v>
      </c>
      <c r="AH113" t="str">
        <v>48.65</v>
      </c>
      <c r="AI113" t="str">
        <v>44.85</v>
      </c>
      <c r="AJ113" t="str">
        <v>24.27</v>
      </c>
      <c r="AK113" t="str">
        <v>21.91</v>
      </c>
      <c r="AL113" t="str">
        <f>(AK113-AJ113)*(AJ113*0+0)+AK113</f>
        <v>21.91</v>
      </c>
      <c r="AM113" t="str">
        <v>99.40</v>
      </c>
      <c r="AN113" t="str">
        <v>156.1</v>
      </c>
      <c r="AO113" t="str">
        <v>156.2</v>
      </c>
      <c r="AP113" t="str">
        <v>-0.0</v>
      </c>
      <c r="AQ113" t="str">
        <v>24</v>
      </c>
      <c r="AR113" t="str">
        <v>3.635</v>
      </c>
      <c r="AS113" t="str">
        <v>12:52:51</v>
      </c>
      <c r="AT113" t="str">
        <v>2025-04-01</v>
      </c>
      <c r="AU113" t="str">
        <v>-0.31</v>
      </c>
      <c r="AV113" t="str">
        <v>1</v>
      </c>
      <c r="AW113" t="str">
        <v>-0.001</v>
      </c>
      <c r="AX113" t="str">
        <v>0.003</v>
      </c>
      <c r="AY113" t="str">
        <v>-0.023</v>
      </c>
      <c r="AZ113" t="str">
        <v>0.019</v>
      </c>
      <c r="BA113" t="str">
        <v>0.157</v>
      </c>
      <c r="BB113" t="str">
        <v>0.292</v>
      </c>
      <c r="BC113" t="str">
        <v>1</v>
      </c>
      <c r="BD113" t="str">
        <v>150</v>
      </c>
      <c r="BE113" t="str">
        <v>0.005</v>
      </c>
      <c r="BF113" t="str">
        <v>2.000000</v>
      </c>
      <c r="BG113" t="str">
        <v>0.165850</v>
      </c>
      <c r="BH113" t="str">
        <v>0.000000</v>
      </c>
      <c r="BI113" t="str">
        <v>0.029230</v>
      </c>
      <c r="BJ113" t="str">
        <v>0.000000</v>
      </c>
      <c r="BK113" t="str">
        <v>0.000000</v>
      </c>
      <c r="BL113" t="str">
        <v>-0.000068</v>
      </c>
      <c r="BM113" t="str">
        <v>standard</v>
      </c>
      <c r="BN113" t="str">
        <v>0</v>
      </c>
      <c r="BO113" t="str">
        <v>rectangular</v>
      </c>
      <c r="BP113" t="str">
        <v>7000</v>
      </c>
      <c r="BQ113" t="str">
        <v>500</v>
      </c>
      <c r="BR113" t="str">
        <v>-9999.000000</v>
      </c>
      <c r="BS113" t="str">
        <v>-9999.000000</v>
      </c>
      <c r="BT113" t="str">
        <v>55537</v>
      </c>
      <c r="BU113" t="str">
        <v>55537</v>
      </c>
      <c r="BV113" t="str">
        <v>55537</v>
      </c>
      <c r="BW113" t="str">
        <v>0.000000</v>
      </c>
      <c r="BX113" t="str">
        <v>-9999</v>
      </c>
      <c r="BY113" t="str">
        <v>0.000000</v>
      </c>
      <c r="BZ113" t="str">
        <v>0.000000</v>
      </c>
      <c r="CA113" t="str">
        <v>0.000000</v>
      </c>
      <c r="CB113" t="str">
        <v>0.000000</v>
      </c>
      <c r="CC113" t="str">
        <v>2.510005</v>
      </c>
      <c r="CD113" t="str">
        <v>2.469452</v>
      </c>
      <c r="CE113" t="str">
        <v>1.639511</v>
      </c>
      <c r="CF113" t="str">
        <v>0.928748</v>
      </c>
      <c r="CG113" t="str">
        <v>0.280783</v>
      </c>
      <c r="CH113" t="str">
        <v>-0.028080</v>
      </c>
      <c r="CI113" t="str">
        <v>0.485440</v>
      </c>
      <c r="CJ113" t="str">
        <v>0.130324</v>
      </c>
      <c r="CK113" t="str">
        <v>47.052383</v>
      </c>
      <c r="CL113" t="str">
        <v>0.000601</v>
      </c>
      <c r="CM113" t="str">
        <v>2.430518</v>
      </c>
      <c r="CN113" t="str">
        <v>-0.000037</v>
      </c>
      <c r="CO113" t="str">
        <v>1.000000</v>
      </c>
      <c r="CP113" t="str">
        <v>2.388568</v>
      </c>
      <c r="CQ113" t="str">
        <v>-0.000057</v>
      </c>
      <c r="CR113" t="str">
        <v>1.000000</v>
      </c>
      <c r="CS113" t="str">
        <v>0.600682</v>
      </c>
      <c r="CT113" t="str">
        <v>0.601076</v>
      </c>
      <c r="CU113" t="str">
        <v>0.107450</v>
      </c>
      <c r="CV113" t="str">
        <v>0.000000</v>
      </c>
      <c r="CW113" t="str">
        <v>PSF-00315_20250401125515_043</v>
      </c>
      <c r="CX113" t="str">
        <v>PFA-00343</v>
      </c>
      <c r="CY113" t="str">
        <v>PSA-00355</v>
      </c>
      <c r="CZ113" t="str">
        <v>PSF-00315</v>
      </c>
      <c r="DA113" t="str">
        <v>RHS-00141</v>
      </c>
      <c r="DB113" t="str">
        <v>3.0.0</v>
      </c>
      <c r="DC113" t="str">
        <v>2025-04-01T16:08:21.423Z</v>
      </c>
    </row>
    <row r="114">
      <c r="A114" t="str">
        <v>111</v>
      </c>
      <c r="B114" t="str">
        <v>12:55:36</v>
      </c>
      <c r="C114" t="str">
        <v>2025-04-01</v>
      </c>
      <c r="D114" t="str">
        <v>Wicking CP IA</v>
      </c>
      <c r="E114" t="str">
        <v>M Plunkert</v>
      </c>
      <c r="F114" t="str">
        <v/>
      </c>
      <c r="G114" t="str">
        <v>004</v>
      </c>
      <c r="H114" t="str">
        <v>002</v>
      </c>
      <c r="I114" t="str">
        <v>water</v>
      </c>
      <c r="J114" t="str">
        <f>1/((1/L114)-(1/K114))</f>
        <v>0.722247</v>
      </c>
      <c r="K114" t="str">
        <f>BH114+(BI114*AN114)+(BJ114*AN114*POWER(V114,2))+(BK114*AN114*V114)+(BL114*POWER(AN114,2))</f>
        <v>2.917079</v>
      </c>
      <c r="L114" t="str">
        <f>((M114/1000)*(1000-((T114+S114)/2)))/(T114-S114)</f>
        <v>0.578912</v>
      </c>
      <c r="M114" t="str">
        <f>(AN114*(S114-R114))/(100*U114*(1000-S114))*1000</f>
        <v>6.364667</v>
      </c>
      <c r="N114" t="str">
        <v>1.497161</v>
      </c>
      <c r="O114" t="str">
        <v>1.378008</v>
      </c>
      <c r="P114" t="str">
        <f>0.61365*EXP((17.502*AL114)/(240.97+AL114))</f>
        <v>2.567725</v>
      </c>
      <c r="Q114" t="str">
        <f>P114-N114</f>
        <v>1.070565</v>
      </c>
      <c r="R114" t="str">
        <v>13.862141</v>
      </c>
      <c r="S114" t="str">
        <v>15.060769</v>
      </c>
      <c r="T114" t="str">
        <f>(P114/AM114)*1000</f>
        <v>25.830170</v>
      </c>
      <c r="U114" t="str">
        <f>V114*BG114</f>
        <v>0.298530</v>
      </c>
      <c r="V114" t="str">
        <v>1.800000</v>
      </c>
      <c r="W114" t="str">
        <v>PSF-00315_20250401125536_903</v>
      </c>
      <c r="X114" t="str">
        <v>0.000000</v>
      </c>
      <c r="Y114" t="str">
        <v>0.000000</v>
      </c>
      <c r="Z114" t="str">
        <v>0.000000</v>
      </c>
      <c r="AA114" t="str">
        <v>43.099522</v>
      </c>
      <c r="AB114" t="str">
        <v>149.764175</v>
      </c>
      <c r="AC114" t="str">
        <v>0.712217</v>
      </c>
      <c r="AD114" t="str">
        <v>0.5</v>
      </c>
      <c r="AE114" t="str">
        <v>0.80</v>
      </c>
      <c r="AF114" t="str">
        <f>AC114*AD114*AE114*AQ114</f>
        <v>7.040427</v>
      </c>
      <c r="AG114" t="str">
        <v>1.000000</v>
      </c>
      <c r="AH114" t="str">
        <v>49.22</v>
      </c>
      <c r="AI114" t="str">
        <v>45.31</v>
      </c>
      <c r="AJ114" t="str">
        <v>24.26</v>
      </c>
      <c r="AK114" t="str">
        <v>21.46</v>
      </c>
      <c r="AL114" t="str">
        <f>(AK114-AJ114)*(AJ114*0+0)+AK114</f>
        <v>21.46</v>
      </c>
      <c r="AM114" t="str">
        <v>99.41</v>
      </c>
      <c r="AN114" t="str">
        <v>156.1</v>
      </c>
      <c r="AO114" t="str">
        <v>156.2</v>
      </c>
      <c r="AP114" t="str">
        <v>-0.0</v>
      </c>
      <c r="AQ114" t="str">
        <v>25</v>
      </c>
      <c r="AR114" t="str">
        <v>3.634</v>
      </c>
      <c r="AS114" t="str">
        <v>12:52:51</v>
      </c>
      <c r="AT114" t="str">
        <v>2025-04-01</v>
      </c>
      <c r="AU114" t="str">
        <v>-0.31</v>
      </c>
      <c r="AV114" t="str">
        <v>1</v>
      </c>
      <c r="AW114" t="str">
        <v>-0.003</v>
      </c>
      <c r="AX114" t="str">
        <v>-0.001</v>
      </c>
      <c r="AY114" t="str">
        <v>0.005</v>
      </c>
      <c r="AZ114" t="str">
        <v>0.139</v>
      </c>
      <c r="BA114" t="str">
        <v>0.678</v>
      </c>
      <c r="BB114" t="str">
        <v>-1.292</v>
      </c>
      <c r="BC114" t="str">
        <v>1</v>
      </c>
      <c r="BD114" t="str">
        <v>150</v>
      </c>
      <c r="BE114" t="str">
        <v>0.005</v>
      </c>
      <c r="BF114" t="str">
        <v>2.000000</v>
      </c>
      <c r="BG114" t="str">
        <v>0.165850</v>
      </c>
      <c r="BH114" t="str">
        <v>0.000000</v>
      </c>
      <c r="BI114" t="str">
        <v>0.029230</v>
      </c>
      <c r="BJ114" t="str">
        <v>0.000000</v>
      </c>
      <c r="BK114" t="str">
        <v>0.000000</v>
      </c>
      <c r="BL114" t="str">
        <v>-0.000068</v>
      </c>
      <c r="BM114" t="str">
        <v>standard</v>
      </c>
      <c r="BN114" t="str">
        <v>0</v>
      </c>
      <c r="BO114" t="str">
        <v>rectangular</v>
      </c>
      <c r="BP114" t="str">
        <v>7000</v>
      </c>
      <c r="BQ114" t="str">
        <v>500</v>
      </c>
      <c r="BR114" t="str">
        <v>-9999.000000</v>
      </c>
      <c r="BS114" t="str">
        <v>-9999.000000</v>
      </c>
      <c r="BT114" t="str">
        <v>55537</v>
      </c>
      <c r="BU114" t="str">
        <v>55537</v>
      </c>
      <c r="BV114" t="str">
        <v>55537</v>
      </c>
      <c r="BW114" t="str">
        <v>0.000000</v>
      </c>
      <c r="BX114" t="str">
        <v>-9999</v>
      </c>
      <c r="BY114" t="str">
        <v>0.000000</v>
      </c>
      <c r="BZ114" t="str">
        <v>0.000000</v>
      </c>
      <c r="CA114" t="str">
        <v>0.000000</v>
      </c>
      <c r="CB114" t="str">
        <v>0.000000</v>
      </c>
      <c r="CC114" t="str">
        <v>2.510697</v>
      </c>
      <c r="CD114" t="str">
        <v>2.470284</v>
      </c>
      <c r="CE114" t="str">
        <v>1.639758</v>
      </c>
      <c r="CF114" t="str">
        <v>0.928852</v>
      </c>
      <c r="CG114" t="str">
        <v>0.280937</v>
      </c>
      <c r="CH114" t="str">
        <v>-0.033010</v>
      </c>
      <c r="CI114" t="str">
        <v>0.486023</v>
      </c>
      <c r="CJ114" t="str">
        <v>0.130600</v>
      </c>
      <c r="CK114" t="str">
        <v>43.099522</v>
      </c>
      <c r="CL114" t="str">
        <v>0.000593</v>
      </c>
      <c r="CM114" t="str">
        <v>2.430518</v>
      </c>
      <c r="CN114" t="str">
        <v>-0.000037</v>
      </c>
      <c r="CO114" t="str">
        <v>1.000000</v>
      </c>
      <c r="CP114" t="str">
        <v>2.388568</v>
      </c>
      <c r="CQ114" t="str">
        <v>-0.000057</v>
      </c>
      <c r="CR114" t="str">
        <v>1.000000</v>
      </c>
      <c r="CS114" t="str">
        <v>0.600682</v>
      </c>
      <c r="CT114" t="str">
        <v>0.601076</v>
      </c>
      <c r="CU114" t="str">
        <v>0.107450</v>
      </c>
      <c r="CV114" t="str">
        <v>0.000000</v>
      </c>
      <c r="CW114" t="str">
        <v>PSF-00315_20250401125536_903</v>
      </c>
      <c r="CX114" t="str">
        <v>PFA-00343</v>
      </c>
      <c r="CY114" t="str">
        <v>PSA-00355</v>
      </c>
      <c r="CZ114" t="str">
        <v>PSF-00315</v>
      </c>
      <c r="DA114" t="str">
        <v>RHS-00141</v>
      </c>
      <c r="DB114" t="str">
        <v>3.0.0</v>
      </c>
      <c r="DC114" t="str">
        <v>2025-04-01T16:08:21.423Z</v>
      </c>
    </row>
    <row r="115">
      <c r="A115" t="str">
        <v>112</v>
      </c>
      <c r="B115" t="str">
        <v>12:56:08</v>
      </c>
      <c r="C115" t="str">
        <v>2025-04-01</v>
      </c>
      <c r="D115" t="str">
        <v>Wicking CP IA</v>
      </c>
      <c r="E115" t="str">
        <v>M Plunkert</v>
      </c>
      <c r="F115" t="str">
        <v/>
      </c>
      <c r="G115" t="str">
        <v>007</v>
      </c>
      <c r="H115" t="str">
        <v>004</v>
      </c>
      <c r="I115" t="str">
        <v>water</v>
      </c>
      <c r="J115" t="str">
        <f>1/((1/L115)-(1/K115))</f>
        <v>0.177081</v>
      </c>
      <c r="K115" t="str">
        <f>BH115+(BI115*AN115)+(BJ115*AN115*POWER(V115,2))+(BK115*AN115*V115)+(BL115*POWER(AN115,2))</f>
        <v>2.917605</v>
      </c>
      <c r="L115" t="str">
        <f>((M115/1000)*(1000-((T115+S115)/2)))/(T115-S115)</f>
        <v>0.166948</v>
      </c>
      <c r="M115" t="str">
        <f>(AN115*(S115-R115))/(100*U115*(1000-S115))*1000</f>
        <v>2.302079</v>
      </c>
      <c r="N115" t="str">
        <v>1.423650</v>
      </c>
      <c r="O115" t="str">
        <v>1.380537</v>
      </c>
      <c r="P115" t="str">
        <f>0.61365*EXP((17.502*AL115)/(240.97+AL115))</f>
        <v>2.765549</v>
      </c>
      <c r="Q115" t="str">
        <f>P115-N115</f>
        <v>1.341899</v>
      </c>
      <c r="R115" t="str">
        <v>13.887308</v>
      </c>
      <c r="S115" t="str">
        <v>14.320994</v>
      </c>
      <c r="T115" t="str">
        <f>(P115/AM115)*1000</f>
        <v>27.819630</v>
      </c>
      <c r="U115" t="str">
        <f>V115*BG115</f>
        <v>0.298530</v>
      </c>
      <c r="V115" t="str">
        <v>1.800000</v>
      </c>
      <c r="W115" t="str">
        <v>PSF-00315_20250401125608_1a1</v>
      </c>
      <c r="X115" t="str">
        <v>0.000000</v>
      </c>
      <c r="Y115" t="str">
        <v>0.000000</v>
      </c>
      <c r="Z115" t="str">
        <v>0.000000</v>
      </c>
      <c r="AA115" t="str">
        <v>80.419067</v>
      </c>
      <c r="AB115" t="str">
        <v>279.517639</v>
      </c>
      <c r="AC115" t="str">
        <v>0.712293</v>
      </c>
      <c r="AD115" t="str">
        <v>0.5</v>
      </c>
      <c r="AE115" t="str">
        <v>0.80</v>
      </c>
      <c r="AF115" t="str">
        <f>AC115*AD115*AE115*AQ115</f>
        <v>17.355528</v>
      </c>
      <c r="AG115" t="str">
        <v>1.000000</v>
      </c>
      <c r="AH115" t="str">
        <v>46.81</v>
      </c>
      <c r="AI115" t="str">
        <v>45.39</v>
      </c>
      <c r="AJ115" t="str">
        <v>24.26</v>
      </c>
      <c r="AK115" t="str">
        <v>22.68</v>
      </c>
      <c r="AL115" t="str">
        <f>(AK115-AJ115)*(AJ115*0+0)+AK115</f>
        <v>22.68</v>
      </c>
      <c r="AM115" t="str">
        <v>99.41</v>
      </c>
      <c r="AN115" t="str">
        <v>156.2</v>
      </c>
      <c r="AO115" t="str">
        <v>156.2</v>
      </c>
      <c r="AP115" t="str">
        <v>0.0</v>
      </c>
      <c r="AQ115" t="str">
        <v>61</v>
      </c>
      <c r="AR115" t="str">
        <v>3.633</v>
      </c>
      <c r="AS115" t="str">
        <v>12:52:51</v>
      </c>
      <c r="AT115" t="str">
        <v>2025-04-01</v>
      </c>
      <c r="AU115" t="str">
        <v>-0.31</v>
      </c>
      <c r="AV115" t="str">
        <v>1</v>
      </c>
      <c r="AW115" t="str">
        <v>-0.001</v>
      </c>
      <c r="AX115" t="str">
        <v>-0.003</v>
      </c>
      <c r="AY115" t="str">
        <v>-9999.000</v>
      </c>
      <c r="AZ115" t="str">
        <v>0.072</v>
      </c>
      <c r="BA115" t="str">
        <v>0.167</v>
      </c>
      <c r="BB115" t="str">
        <v>-9999.000</v>
      </c>
      <c r="BC115" t="str">
        <v>1</v>
      </c>
      <c r="BD115" t="str">
        <v>150</v>
      </c>
      <c r="BE115" t="str">
        <v>0.005</v>
      </c>
      <c r="BF115" t="str">
        <v>2.000000</v>
      </c>
      <c r="BG115" t="str">
        <v>0.165850</v>
      </c>
      <c r="BH115" t="str">
        <v>0.000000</v>
      </c>
      <c r="BI115" t="str">
        <v>0.029230</v>
      </c>
      <c r="BJ115" t="str">
        <v>0.000000</v>
      </c>
      <c r="BK115" t="str">
        <v>0.000000</v>
      </c>
      <c r="BL115" t="str">
        <v>-0.000068</v>
      </c>
      <c r="BM115" t="str">
        <v>standard</v>
      </c>
      <c r="BN115" t="str">
        <v>0</v>
      </c>
      <c r="BO115" t="str">
        <v>rectangular</v>
      </c>
      <c r="BP115" t="str">
        <v>7000</v>
      </c>
      <c r="BQ115" t="str">
        <v>500</v>
      </c>
      <c r="BR115" t="str">
        <v>-9999.000000</v>
      </c>
      <c r="BS115" t="str">
        <v>-9999.000000</v>
      </c>
      <c r="BT115" t="str">
        <v>55537</v>
      </c>
      <c r="BU115" t="str">
        <v>55537</v>
      </c>
      <c r="BV115" t="str">
        <v>55537</v>
      </c>
      <c r="BW115" t="str">
        <v>0.000000</v>
      </c>
      <c r="BX115" t="str">
        <v>-9999</v>
      </c>
      <c r="BY115" t="str">
        <v>0.000000</v>
      </c>
      <c r="BZ115" t="str">
        <v>0.000000</v>
      </c>
      <c r="CA115" t="str">
        <v>0.000000</v>
      </c>
      <c r="CB115" t="str">
        <v>0.000000</v>
      </c>
      <c r="CC115" t="str">
        <v>2.510831</v>
      </c>
      <c r="CD115" t="str">
        <v>2.466818</v>
      </c>
      <c r="CE115" t="str">
        <v>1.640308</v>
      </c>
      <c r="CF115" t="str">
        <v>0.928711</v>
      </c>
      <c r="CG115" t="str">
        <v>0.280956</v>
      </c>
      <c r="CH115" t="str">
        <v>-0.018928</v>
      </c>
      <c r="CI115" t="str">
        <v>0.486926</v>
      </c>
      <c r="CJ115" t="str">
        <v>0.164511</v>
      </c>
      <c r="CK115" t="str">
        <v>80.419067</v>
      </c>
      <c r="CL115" t="str">
        <v>0.000608</v>
      </c>
      <c r="CM115" t="str">
        <v>2.430518</v>
      </c>
      <c r="CN115" t="str">
        <v>-0.000037</v>
      </c>
      <c r="CO115" t="str">
        <v>1.000000</v>
      </c>
      <c r="CP115" t="str">
        <v>2.388568</v>
      </c>
      <c r="CQ115" t="str">
        <v>-0.000057</v>
      </c>
      <c r="CR115" t="str">
        <v>1.000000</v>
      </c>
      <c r="CS115" t="str">
        <v>0.600682</v>
      </c>
      <c r="CT115" t="str">
        <v>0.601076</v>
      </c>
      <c r="CU115" t="str">
        <v>0.107450</v>
      </c>
      <c r="CV115" t="str">
        <v>0.000000</v>
      </c>
      <c r="CW115" t="str">
        <v>PSF-00315_20250401125608_1a1</v>
      </c>
      <c r="CX115" t="str">
        <v>PFA-00343</v>
      </c>
      <c r="CY115" t="str">
        <v>PSA-00355</v>
      </c>
      <c r="CZ115" t="str">
        <v>PSF-00315</v>
      </c>
      <c r="DA115" t="str">
        <v>RHS-00141</v>
      </c>
      <c r="DB115" t="str">
        <v>3.0.0</v>
      </c>
      <c r="DC115" t="str">
        <v>2025-04-01T16:08:21.423Z</v>
      </c>
    </row>
    <row r="116">
      <c r="A116" t="str">
        <v>113</v>
      </c>
      <c r="B116" t="str">
        <v>12:56:40</v>
      </c>
      <c r="C116" t="str">
        <v>2025-04-01</v>
      </c>
      <c r="D116" t="str">
        <v>Wicking CP IA</v>
      </c>
      <c r="E116" t="str">
        <v>M Plunkert</v>
      </c>
      <c r="F116" t="str">
        <v/>
      </c>
      <c r="G116" t="str">
        <v>007</v>
      </c>
      <c r="H116" t="str">
        <v>003</v>
      </c>
      <c r="I116" t="str">
        <v>water</v>
      </c>
      <c r="J116" t="str">
        <f>1/((1/L116)-(1/K116))</f>
        <v>0.132755</v>
      </c>
      <c r="K116" t="str">
        <f>BH116+(BI116*AN116)+(BJ116*AN116*POWER(V116,2))+(BK116*AN116*V116)+(BL116*POWER(AN116,2))</f>
        <v>2.917189</v>
      </c>
      <c r="L116" t="str">
        <f>((M116/1000)*(1000-((T116+S116)/2)))/(T116-S116)</f>
        <v>0.126977</v>
      </c>
      <c r="M116" t="str">
        <f>(AN116*(S116-R116))/(100*U116*(1000-S116))*1000</f>
        <v>1.835621</v>
      </c>
      <c r="N116" t="str">
        <v>1.413046</v>
      </c>
      <c r="O116" t="str">
        <v>1.378654</v>
      </c>
      <c r="P116" t="str">
        <f>0.61365*EXP((17.502*AL116)/(240.97+AL116))</f>
        <v>2.819538</v>
      </c>
      <c r="Q116" t="str">
        <f>P116-N116</f>
        <v>1.406492</v>
      </c>
      <c r="R116" t="str">
        <v>13.868575</v>
      </c>
      <c r="S116" t="str">
        <v>14.214536</v>
      </c>
      <c r="T116" t="str">
        <f>(P116/AM116)*1000</f>
        <v>28.363146</v>
      </c>
      <c r="U116" t="str">
        <f>V116*BG116</f>
        <v>0.298530</v>
      </c>
      <c r="V116" t="str">
        <v>1.800000</v>
      </c>
      <c r="W116" t="str">
        <v>PSF-00315_20250401125640_898</v>
      </c>
      <c r="X116" t="str">
        <v>0.000000</v>
      </c>
      <c r="Y116" t="str">
        <v>0.000000</v>
      </c>
      <c r="Z116" t="str">
        <v>0.000000</v>
      </c>
      <c r="AA116" t="str">
        <v>82.374931</v>
      </c>
      <c r="AB116" t="str">
        <v>290.993561</v>
      </c>
      <c r="AC116" t="str">
        <v>0.716918</v>
      </c>
      <c r="AD116" t="str">
        <v>0.5</v>
      </c>
      <c r="AE116" t="str">
        <v>0.80</v>
      </c>
      <c r="AF116" t="str">
        <f>AC116*AD116*AE116*AQ116</f>
        <v>26.243439</v>
      </c>
      <c r="AG116" t="str">
        <v>1.000000</v>
      </c>
      <c r="AH116" t="str">
        <v>46.45</v>
      </c>
      <c r="AI116" t="str">
        <v>45.32</v>
      </c>
      <c r="AJ116" t="str">
        <v>24.26</v>
      </c>
      <c r="AK116" t="str">
        <v>23.00</v>
      </c>
      <c r="AL116" t="str">
        <f>(AK116-AJ116)*(AJ116*0+0)+AK116</f>
        <v>23.00</v>
      </c>
      <c r="AM116" t="str">
        <v>99.41</v>
      </c>
      <c r="AN116" t="str">
        <v>156.1</v>
      </c>
      <c r="AO116" t="str">
        <v>156.3</v>
      </c>
      <c r="AP116" t="str">
        <v>-0.1</v>
      </c>
      <c r="AQ116" t="str">
        <v>92</v>
      </c>
      <c r="AR116" t="str">
        <v>3.633</v>
      </c>
      <c r="AS116" t="str">
        <v>12:52:51</v>
      </c>
      <c r="AT116" t="str">
        <v>2025-04-01</v>
      </c>
      <c r="AU116" t="str">
        <v>-0.31</v>
      </c>
      <c r="AV116" t="str">
        <v>1</v>
      </c>
      <c r="AW116" t="str">
        <v>-0.002</v>
      </c>
      <c r="AX116" t="str">
        <v>-0.004</v>
      </c>
      <c r="AY116" t="str">
        <v>-9999.000</v>
      </c>
      <c r="AZ116" t="str">
        <v>-0.132</v>
      </c>
      <c r="BA116" t="str">
        <v>-0.076</v>
      </c>
      <c r="BB116" t="str">
        <v>-9999.000</v>
      </c>
      <c r="BC116" t="str">
        <v>1</v>
      </c>
      <c r="BD116" t="str">
        <v>150</v>
      </c>
      <c r="BE116" t="str">
        <v>0.005</v>
      </c>
      <c r="BF116" t="str">
        <v>2.000000</v>
      </c>
      <c r="BG116" t="str">
        <v>0.165850</v>
      </c>
      <c r="BH116" t="str">
        <v>0.000000</v>
      </c>
      <c r="BI116" t="str">
        <v>0.029230</v>
      </c>
      <c r="BJ116" t="str">
        <v>0.000000</v>
      </c>
      <c r="BK116" t="str">
        <v>0.000000</v>
      </c>
      <c r="BL116" t="str">
        <v>-0.000068</v>
      </c>
      <c r="BM116" t="str">
        <v>standard</v>
      </c>
      <c r="BN116" t="str">
        <v>0</v>
      </c>
      <c r="BO116" t="str">
        <v>rectangular</v>
      </c>
      <c r="BP116" t="str">
        <v>7000</v>
      </c>
      <c r="BQ116" t="str">
        <v>500</v>
      </c>
      <c r="BR116" t="str">
        <v>-9999.000000</v>
      </c>
      <c r="BS116" t="str">
        <v>-9999.000000</v>
      </c>
      <c r="BT116" t="str">
        <v>55537</v>
      </c>
      <c r="BU116" t="str">
        <v>55537</v>
      </c>
      <c r="BV116" t="str">
        <v>55537</v>
      </c>
      <c r="BW116" t="str">
        <v>0.000000</v>
      </c>
      <c r="BX116" t="str">
        <v>-9999</v>
      </c>
      <c r="BY116" t="str">
        <v>0.000000</v>
      </c>
      <c r="BZ116" t="str">
        <v>0.000000</v>
      </c>
      <c r="CA116" t="str">
        <v>0.000000</v>
      </c>
      <c r="CB116" t="str">
        <v>0.000000</v>
      </c>
      <c r="CC116" t="str">
        <v>2.510713</v>
      </c>
      <c r="CD116" t="str">
        <v>2.466291</v>
      </c>
      <c r="CE116" t="str">
        <v>1.639873</v>
      </c>
      <c r="CF116" t="str">
        <v>0.929111</v>
      </c>
      <c r="CG116" t="str">
        <v>0.280895</v>
      </c>
      <c r="CH116" t="str">
        <v>-0.015275</v>
      </c>
      <c r="CI116" t="str">
        <v>0.487886</v>
      </c>
      <c r="CJ116" t="str">
        <v>0.193175</v>
      </c>
      <c r="CK116" t="str">
        <v>82.374931</v>
      </c>
      <c r="CL116" t="str">
        <v>0.000593</v>
      </c>
      <c r="CM116" t="str">
        <v>2.430518</v>
      </c>
      <c r="CN116" t="str">
        <v>-0.000037</v>
      </c>
      <c r="CO116" t="str">
        <v>1.000000</v>
      </c>
      <c r="CP116" t="str">
        <v>2.388568</v>
      </c>
      <c r="CQ116" t="str">
        <v>-0.000057</v>
      </c>
      <c r="CR116" t="str">
        <v>1.000000</v>
      </c>
      <c r="CS116" t="str">
        <v>0.600682</v>
      </c>
      <c r="CT116" t="str">
        <v>0.601076</v>
      </c>
      <c r="CU116" t="str">
        <v>0.107450</v>
      </c>
      <c r="CV116" t="str">
        <v>0.000000</v>
      </c>
      <c r="CW116" t="str">
        <v>PSF-00315_20250401125640_898</v>
      </c>
      <c r="CX116" t="str">
        <v>PFA-00343</v>
      </c>
      <c r="CY116" t="str">
        <v>PSA-00355</v>
      </c>
      <c r="CZ116" t="str">
        <v>PSF-00315</v>
      </c>
      <c r="DA116" t="str">
        <v>RHS-00141</v>
      </c>
      <c r="DB116" t="str">
        <v>3.0.0</v>
      </c>
      <c r="DC116" t="str">
        <v>2025-04-01T16:08:21.423Z</v>
      </c>
    </row>
    <row r="117">
      <c r="A117" t="str">
        <v>114</v>
      </c>
      <c r="B117" t="str">
        <v>12:57:33</v>
      </c>
      <c r="C117" t="str">
        <v>2025-04-01</v>
      </c>
      <c r="D117" t="str">
        <v>Wicking CP IA</v>
      </c>
      <c r="E117" t="str">
        <v>M Plunkert</v>
      </c>
      <c r="F117" t="str">
        <v/>
      </c>
      <c r="G117" t="str">
        <v>007</v>
      </c>
      <c r="H117" t="str">
        <v>004</v>
      </c>
      <c r="I117" t="str">
        <v>water</v>
      </c>
      <c r="J117" t="str">
        <f>1/((1/L117)-(1/K117))</f>
        <v>0.139519</v>
      </c>
      <c r="K117" t="str">
        <f>BH117+(BI117*AN117)+(BJ117*AN117*POWER(V117,2))+(BK117*AN117*V117)+(BL117*POWER(AN117,2))</f>
        <v>2.917052</v>
      </c>
      <c r="L117" t="str">
        <f>((M117/1000)*(1000-((T117+S117)/2)))/(T117-S117)</f>
        <v>0.133151</v>
      </c>
      <c r="M117" t="str">
        <f>(AN117*(S117-R117))/(100*U117*(1000-S117))*1000</f>
        <v>1.865148</v>
      </c>
      <c r="N117" t="str">
        <v>1.416708</v>
      </c>
      <c r="O117" t="str">
        <v>1.381761</v>
      </c>
      <c r="P117" t="str">
        <f>0.61365*EXP((17.502*AL117)/(240.97+AL117))</f>
        <v>2.779828</v>
      </c>
      <c r="Q117" t="str">
        <f>P117-N117</f>
        <v>1.363120</v>
      </c>
      <c r="R117" t="str">
        <v>13.899650</v>
      </c>
      <c r="S117" t="str">
        <v>14.251201</v>
      </c>
      <c r="T117" t="str">
        <f>(P117/AM117)*1000</f>
        <v>27.963337</v>
      </c>
      <c r="U117" t="str">
        <f>V117*BG117</f>
        <v>0.298530</v>
      </c>
      <c r="V117" t="str">
        <v>1.800000</v>
      </c>
      <c r="W117" t="str">
        <v>PSF-00315_20250401125733_9b3</v>
      </c>
      <c r="X117" t="str">
        <v>0.000000</v>
      </c>
      <c r="Y117" t="str">
        <v>0.000000</v>
      </c>
      <c r="Z117" t="str">
        <v>0.000000</v>
      </c>
      <c r="AA117" t="str">
        <v>79.830048</v>
      </c>
      <c r="AB117" t="str">
        <v>277.949799</v>
      </c>
      <c r="AC117" t="str">
        <v>0.712790</v>
      </c>
      <c r="AD117" t="str">
        <v>0.5</v>
      </c>
      <c r="AE117" t="str">
        <v>0.80</v>
      </c>
      <c r="AF117" t="str">
        <f>AC117*AD117*AE117*AQ117</f>
        <v>14.587984</v>
      </c>
      <c r="AG117" t="str">
        <v>1.000000</v>
      </c>
      <c r="AH117" t="str">
        <v>46.55</v>
      </c>
      <c r="AI117" t="str">
        <v>45.40</v>
      </c>
      <c r="AJ117" t="str">
        <v>24.27</v>
      </c>
      <c r="AK117" t="str">
        <v>22.76</v>
      </c>
      <c r="AL117" t="str">
        <f>(AK117-AJ117)*(AJ117*0+0)+AK117</f>
        <v>22.76</v>
      </c>
      <c r="AM117" t="str">
        <v>99.41</v>
      </c>
      <c r="AN117" t="str">
        <v>156.1</v>
      </c>
      <c r="AO117" t="str">
        <v>156.2</v>
      </c>
      <c r="AP117" t="str">
        <v>-0.1</v>
      </c>
      <c r="AQ117" t="str">
        <v>51</v>
      </c>
      <c r="AR117" t="str">
        <v>3.632</v>
      </c>
      <c r="AS117" t="str">
        <v>12:52:51</v>
      </c>
      <c r="AT117" t="str">
        <v>2025-04-01</v>
      </c>
      <c r="AU117" t="str">
        <v>-0.31</v>
      </c>
      <c r="AV117" t="str">
        <v>1</v>
      </c>
      <c r="AW117" t="str">
        <v>0.007</v>
      </c>
      <c r="AX117" t="str">
        <v>0.001</v>
      </c>
      <c r="AY117" t="str">
        <v>-0.008</v>
      </c>
      <c r="AZ117" t="str">
        <v>0.385</v>
      </c>
      <c r="BA117" t="str">
        <v>0.678</v>
      </c>
      <c r="BB117" t="str">
        <v>1.540</v>
      </c>
      <c r="BC117" t="str">
        <v>1</v>
      </c>
      <c r="BD117" t="str">
        <v>150</v>
      </c>
      <c r="BE117" t="str">
        <v>0.005</v>
      </c>
      <c r="BF117" t="str">
        <v>2.000000</v>
      </c>
      <c r="BG117" t="str">
        <v>0.165850</v>
      </c>
      <c r="BH117" t="str">
        <v>0.000000</v>
      </c>
      <c r="BI117" t="str">
        <v>0.029230</v>
      </c>
      <c r="BJ117" t="str">
        <v>0.000000</v>
      </c>
      <c r="BK117" t="str">
        <v>0.000000</v>
      </c>
      <c r="BL117" t="str">
        <v>-0.000068</v>
      </c>
      <c r="BM117" t="str">
        <v>standard</v>
      </c>
      <c r="BN117" t="str">
        <v>0</v>
      </c>
      <c r="BO117" t="str">
        <v>rectangular</v>
      </c>
      <c r="BP117" t="str">
        <v>7000</v>
      </c>
      <c r="BQ117" t="str">
        <v>500</v>
      </c>
      <c r="BR117" t="str">
        <v>-9999.000000</v>
      </c>
      <c r="BS117" t="str">
        <v>-9999.000000</v>
      </c>
      <c r="BT117" t="str">
        <v>55537</v>
      </c>
      <c r="BU117" t="str">
        <v>55537</v>
      </c>
      <c r="BV117" t="str">
        <v>55537</v>
      </c>
      <c r="BW117" t="str">
        <v>0.000000</v>
      </c>
      <c r="BX117" t="str">
        <v>-9999</v>
      </c>
      <c r="BY117" t="str">
        <v>0.000000</v>
      </c>
      <c r="BZ117" t="str">
        <v>0.000000</v>
      </c>
      <c r="CA117" t="str">
        <v>0.000000</v>
      </c>
      <c r="CB117" t="str">
        <v>0.000000</v>
      </c>
      <c r="CC117" t="str">
        <v>2.510838</v>
      </c>
      <c r="CD117" t="str">
        <v>2.466435</v>
      </c>
      <c r="CE117" t="str">
        <v>1.639730</v>
      </c>
      <c r="CF117" t="str">
        <v>0.928947</v>
      </c>
      <c r="CG117" t="str">
        <v>0.280817</v>
      </c>
      <c r="CH117" t="str">
        <v>-0.018088</v>
      </c>
      <c r="CI117" t="str">
        <v>0.489875</v>
      </c>
      <c r="CJ117" t="str">
        <v>0.155378</v>
      </c>
      <c r="CK117" t="str">
        <v>79.830048</v>
      </c>
      <c r="CL117" t="str">
        <v>0.000601</v>
      </c>
      <c r="CM117" t="str">
        <v>2.430518</v>
      </c>
      <c r="CN117" t="str">
        <v>-0.000037</v>
      </c>
      <c r="CO117" t="str">
        <v>1.000000</v>
      </c>
      <c r="CP117" t="str">
        <v>2.388568</v>
      </c>
      <c r="CQ117" t="str">
        <v>-0.000057</v>
      </c>
      <c r="CR117" t="str">
        <v>1.000000</v>
      </c>
      <c r="CS117" t="str">
        <v>0.600682</v>
      </c>
      <c r="CT117" t="str">
        <v>0.601076</v>
      </c>
      <c r="CU117" t="str">
        <v>0.107450</v>
      </c>
      <c r="CV117" t="str">
        <v>0.000000</v>
      </c>
      <c r="CW117" t="str">
        <v>PSF-00315_20250401125733_9b3</v>
      </c>
      <c r="CX117" t="str">
        <v>PFA-00343</v>
      </c>
      <c r="CY117" t="str">
        <v>PSA-00355</v>
      </c>
      <c r="CZ117" t="str">
        <v>PSF-00315</v>
      </c>
      <c r="DA117" t="str">
        <v>RHS-00141</v>
      </c>
      <c r="DB117" t="str">
        <v>3.0.0</v>
      </c>
      <c r="DC117" t="str">
        <v>2025-04-01T16:08:21.423Z</v>
      </c>
    </row>
    <row r="118">
      <c r="A118" t="str">
        <v>115</v>
      </c>
      <c r="B118" t="str">
        <v>12:57:58</v>
      </c>
      <c r="C118" t="str">
        <v>2025-04-01</v>
      </c>
      <c r="D118" t="str">
        <v>Wicking CP IA</v>
      </c>
      <c r="E118" t="str">
        <v>M Plunkert</v>
      </c>
      <c r="F118" t="str">
        <v/>
      </c>
      <c r="G118" t="str">
        <v>007</v>
      </c>
      <c r="H118" t="str">
        <v>003</v>
      </c>
      <c r="I118" t="str">
        <v>water</v>
      </c>
      <c r="J118" t="str">
        <f>1/((1/L118)-(1/K118))</f>
        <v>0.187480</v>
      </c>
      <c r="K118" t="str">
        <f>BH118+(BI118*AN118)+(BJ118*AN118*POWER(V118,2))+(BK118*AN118*V118)+(BL118*POWER(AN118,2))</f>
        <v>2.918637</v>
      </c>
      <c r="L118" t="str">
        <f>((M118/1000)*(1000-((T118+S118)/2)))/(T118-S118)</f>
        <v>0.176164</v>
      </c>
      <c r="M118" t="str">
        <f>(AN118*(S118-R118))/(100*U118*(1000-S118))*1000</f>
        <v>2.366792</v>
      </c>
      <c r="N118" t="str">
        <v>1.419484</v>
      </c>
      <c r="O118" t="str">
        <v>1.375195</v>
      </c>
      <c r="P118" t="str">
        <f>0.61365*EXP((17.502*AL118)/(240.97+AL118))</f>
        <v>2.727149</v>
      </c>
      <c r="Q118" t="str">
        <f>P118-N118</f>
        <v>1.307665</v>
      </c>
      <c r="R118" t="str">
        <v>13.834267</v>
      </c>
      <c r="S118" t="str">
        <v>14.279800</v>
      </c>
      <c r="T118" t="str">
        <f>(P118/AM118)*1000</f>
        <v>27.434727</v>
      </c>
      <c r="U118" t="str">
        <f>V118*BG118</f>
        <v>0.298530</v>
      </c>
      <c r="V118" t="str">
        <v>1.800000</v>
      </c>
      <c r="W118" t="str">
        <v>PSF-00315_20250401125758_65f</v>
      </c>
      <c r="X118" t="str">
        <v>0.000000</v>
      </c>
      <c r="Y118" t="str">
        <v>0.000000</v>
      </c>
      <c r="Z118" t="str">
        <v>0.000000</v>
      </c>
      <c r="AA118" t="str">
        <v>82.751152</v>
      </c>
      <c r="AB118" t="str">
        <v>299.583801</v>
      </c>
      <c r="AC118" t="str">
        <v>0.723780</v>
      </c>
      <c r="AD118" t="str">
        <v>0.5</v>
      </c>
      <c r="AE118" t="str">
        <v>0.80</v>
      </c>
      <c r="AF118" t="str">
        <f>AC118*AD118*AE118*AQ118</f>
        <v>21.638134</v>
      </c>
      <c r="AG118" t="str">
        <v>1.000000</v>
      </c>
      <c r="AH118" t="str">
        <v>46.64</v>
      </c>
      <c r="AI118" t="str">
        <v>45.19</v>
      </c>
      <c r="AJ118" t="str">
        <v>24.27</v>
      </c>
      <c r="AK118" t="str">
        <v>22.45</v>
      </c>
      <c r="AL118" t="str">
        <f>(AK118-AJ118)*(AJ118*0+0)+AK118</f>
        <v>22.45</v>
      </c>
      <c r="AM118" t="str">
        <v>99.40</v>
      </c>
      <c r="AN118" t="str">
        <v>156.3</v>
      </c>
      <c r="AO118" t="str">
        <v>156.4</v>
      </c>
      <c r="AP118" t="str">
        <v>-0.1</v>
      </c>
      <c r="AQ118" t="str">
        <v>75</v>
      </c>
      <c r="AR118" t="str">
        <v>3.598</v>
      </c>
      <c r="AS118" t="str">
        <v>12:52:51</v>
      </c>
      <c r="AT118" t="str">
        <v>2025-04-01</v>
      </c>
      <c r="AU118" t="str">
        <v>-0.31</v>
      </c>
      <c r="AV118" t="str">
        <v>1</v>
      </c>
      <c r="AW118" t="str">
        <v>-0.001</v>
      </c>
      <c r="AX118" t="str">
        <v>0.000</v>
      </c>
      <c r="AY118" t="str">
        <v>-0.011</v>
      </c>
      <c r="AZ118" t="str">
        <v>0.162</v>
      </c>
      <c r="BA118" t="str">
        <v>0.093</v>
      </c>
      <c r="BB118" t="str">
        <v>0.556</v>
      </c>
      <c r="BC118" t="str">
        <v>1</v>
      </c>
      <c r="BD118" t="str">
        <v>150</v>
      </c>
      <c r="BE118" t="str">
        <v>0.005</v>
      </c>
      <c r="BF118" t="str">
        <v>2.000000</v>
      </c>
      <c r="BG118" t="str">
        <v>0.165850</v>
      </c>
      <c r="BH118" t="str">
        <v>0.000000</v>
      </c>
      <c r="BI118" t="str">
        <v>0.029230</v>
      </c>
      <c r="BJ118" t="str">
        <v>0.000000</v>
      </c>
      <c r="BK118" t="str">
        <v>0.000000</v>
      </c>
      <c r="BL118" t="str">
        <v>-0.000068</v>
      </c>
      <c r="BM118" t="str">
        <v>standard</v>
      </c>
      <c r="BN118" t="str">
        <v>0</v>
      </c>
      <c r="BO118" t="str">
        <v>rectangular</v>
      </c>
      <c r="BP118" t="str">
        <v>7000</v>
      </c>
      <c r="BQ118" t="str">
        <v>500</v>
      </c>
      <c r="BR118" t="str">
        <v>-9999.000000</v>
      </c>
      <c r="BS118" t="str">
        <v>-9999.000000</v>
      </c>
      <c r="BT118" t="str">
        <v>55537</v>
      </c>
      <c r="BU118" t="str">
        <v>55537</v>
      </c>
      <c r="BV118" t="str">
        <v>55537</v>
      </c>
      <c r="BW118" t="str">
        <v>0.000000</v>
      </c>
      <c r="BX118" t="str">
        <v>-9999</v>
      </c>
      <c r="BY118" t="str">
        <v>0.000000</v>
      </c>
      <c r="BZ118" t="str">
        <v>0.000000</v>
      </c>
      <c r="CA118" t="str">
        <v>0.000000</v>
      </c>
      <c r="CB118" t="str">
        <v>0.000000</v>
      </c>
      <c r="CC118" t="str">
        <v>2.510513</v>
      </c>
      <c r="CD118" t="str">
        <v>2.466570</v>
      </c>
      <c r="CE118" t="str">
        <v>1.641390</v>
      </c>
      <c r="CF118" t="str">
        <v>0.929420</v>
      </c>
      <c r="CG118" t="str">
        <v>0.280826</v>
      </c>
      <c r="CH118" t="str">
        <v>-0.021742</v>
      </c>
      <c r="CI118" t="str">
        <v>0.490531</v>
      </c>
      <c r="CJ118" t="str">
        <v>0.177462</v>
      </c>
      <c r="CK118" t="str">
        <v>82.751152</v>
      </c>
      <c r="CL118" t="str">
        <v>0.000602</v>
      </c>
      <c r="CM118" t="str">
        <v>2.430518</v>
      </c>
      <c r="CN118" t="str">
        <v>-0.000037</v>
      </c>
      <c r="CO118" t="str">
        <v>1.000000</v>
      </c>
      <c r="CP118" t="str">
        <v>2.388568</v>
      </c>
      <c r="CQ118" t="str">
        <v>-0.000057</v>
      </c>
      <c r="CR118" t="str">
        <v>1.000000</v>
      </c>
      <c r="CS118" t="str">
        <v>0.600682</v>
      </c>
      <c r="CT118" t="str">
        <v>0.601076</v>
      </c>
      <c r="CU118" t="str">
        <v>0.107450</v>
      </c>
      <c r="CV118" t="str">
        <v>0.000000</v>
      </c>
      <c r="CW118" t="str">
        <v>PSF-00315_20250401125758_65f</v>
      </c>
      <c r="CX118" t="str">
        <v>PFA-00343</v>
      </c>
      <c r="CY118" t="str">
        <v>PSA-00355</v>
      </c>
      <c r="CZ118" t="str">
        <v>PSF-00315</v>
      </c>
      <c r="DA118" t="str">
        <v>RHS-00141</v>
      </c>
      <c r="DB118" t="str">
        <v>3.0.0</v>
      </c>
      <c r="DC118" t="str">
        <v>2025-04-01T16:08:21.423Z</v>
      </c>
    </row>
    <row r="119">
      <c r="A119" t="str">
        <v>116</v>
      </c>
      <c r="B119" t="str">
        <v>12:58:20</v>
      </c>
      <c r="C119" t="str">
        <v>2025-04-01</v>
      </c>
      <c r="D119" t="str">
        <v>Wicking CP IA</v>
      </c>
      <c r="E119" t="str">
        <v>M Plunkert</v>
      </c>
      <c r="F119" t="str">
        <v/>
      </c>
      <c r="G119" t="str">
        <v>002</v>
      </c>
      <c r="H119" t="str">
        <v>002</v>
      </c>
      <c r="I119" t="str">
        <v>water</v>
      </c>
      <c r="J119" t="str">
        <f>1/((1/L119)-(1/K119))</f>
        <v>0.167989</v>
      </c>
      <c r="K119" t="str">
        <f>BH119+(BI119*AN119)+(BJ119*AN119*POWER(V119,2))+(BK119*AN119*V119)+(BL119*POWER(AN119,2))</f>
        <v>2.919364</v>
      </c>
      <c r="L119" t="str">
        <f>((M119/1000)*(1000-((T119+S119)/2)))/(T119-S119)</f>
        <v>0.158848</v>
      </c>
      <c r="M119" t="str">
        <f>(AN119*(S119-R119))/(100*U119*(1000-S119))*1000</f>
        <v>2.288299</v>
      </c>
      <c r="N119" t="str">
        <v>1.399569</v>
      </c>
      <c r="O119" t="str">
        <v>1.356766</v>
      </c>
      <c r="P119" t="str">
        <f>0.61365*EXP((17.502*AL119)/(240.97+AL119))</f>
        <v>2.801277</v>
      </c>
      <c r="Q119" t="str">
        <f>P119-N119</f>
        <v>1.401708</v>
      </c>
      <c r="R119" t="str">
        <v>13.649076</v>
      </c>
      <c r="S119" t="str">
        <v>14.079674</v>
      </c>
      <c r="T119" t="str">
        <f>(P119/AM119)*1000</f>
        <v>28.180866</v>
      </c>
      <c r="U119" t="str">
        <f>V119*BG119</f>
        <v>0.298530</v>
      </c>
      <c r="V119" t="str">
        <v>1.800000</v>
      </c>
      <c r="W119" t="str">
        <v>PSF-00315_20250401125820_744</v>
      </c>
      <c r="X119" t="str">
        <v>0.000000</v>
      </c>
      <c r="Y119" t="str">
        <v>0.000000</v>
      </c>
      <c r="Z119" t="str">
        <v>0.000000</v>
      </c>
      <c r="AA119" t="str">
        <v>92.082382</v>
      </c>
      <c r="AB119" t="str">
        <v>282.232391</v>
      </c>
      <c r="AC119" t="str">
        <v>0.673736</v>
      </c>
      <c r="AD119" t="str">
        <v>0.5</v>
      </c>
      <c r="AE119" t="str">
        <v>0.80</v>
      </c>
      <c r="AF119" t="str">
        <f>AC119*AD119*AE119*AQ119</f>
        <v>8.256842</v>
      </c>
      <c r="AG119" t="str">
        <v>1.000000</v>
      </c>
      <c r="AH119" t="str">
        <v>46.00</v>
      </c>
      <c r="AI119" t="str">
        <v>44.60</v>
      </c>
      <c r="AJ119" t="str">
        <v>24.26</v>
      </c>
      <c r="AK119" t="str">
        <v>22.89</v>
      </c>
      <c r="AL119" t="str">
        <f>(AK119-AJ119)*(AJ119*0+0)+AK119</f>
        <v>22.89</v>
      </c>
      <c r="AM119" t="str">
        <v>99.40</v>
      </c>
      <c r="AN119" t="str">
        <v>156.4</v>
      </c>
      <c r="AO119" t="str">
        <v>157.0</v>
      </c>
      <c r="AP119" t="str">
        <v>-0.4</v>
      </c>
      <c r="AQ119" t="str">
        <v>31</v>
      </c>
      <c r="AR119" t="str">
        <v>3.632</v>
      </c>
      <c r="AS119" t="str">
        <v>12:52:51</v>
      </c>
      <c r="AT119" t="str">
        <v>2025-04-01</v>
      </c>
      <c r="AU119" t="str">
        <v>-0.31</v>
      </c>
      <c r="AV119" t="str">
        <v>1</v>
      </c>
      <c r="AW119" t="str">
        <v>-0.005</v>
      </c>
      <c r="AX119" t="str">
        <v>0.001</v>
      </c>
      <c r="AY119" t="str">
        <v>0.020</v>
      </c>
      <c r="AZ119" t="str">
        <v>0.082</v>
      </c>
      <c r="BA119" t="str">
        <v>0.118</v>
      </c>
      <c r="BB119" t="str">
        <v>0.165</v>
      </c>
      <c r="BC119" t="str">
        <v>1</v>
      </c>
      <c r="BD119" t="str">
        <v>150</v>
      </c>
      <c r="BE119" t="str">
        <v>0.005</v>
      </c>
      <c r="BF119" t="str">
        <v>2.000000</v>
      </c>
      <c r="BG119" t="str">
        <v>0.165850</v>
      </c>
      <c r="BH119" t="str">
        <v>0.000000</v>
      </c>
      <c r="BI119" t="str">
        <v>0.029230</v>
      </c>
      <c r="BJ119" t="str">
        <v>0.000000</v>
      </c>
      <c r="BK119" t="str">
        <v>0.000000</v>
      </c>
      <c r="BL119" t="str">
        <v>-0.000068</v>
      </c>
      <c r="BM119" t="str">
        <v>standard</v>
      </c>
      <c r="BN119" t="str">
        <v>0</v>
      </c>
      <c r="BO119" t="str">
        <v>rectangular</v>
      </c>
      <c r="BP119" t="str">
        <v>7000</v>
      </c>
      <c r="BQ119" t="str">
        <v>500</v>
      </c>
      <c r="BR119" t="str">
        <v>-9999.000000</v>
      </c>
      <c r="BS119" t="str">
        <v>-9999.000000</v>
      </c>
      <c r="BT119" t="str">
        <v>55537</v>
      </c>
      <c r="BU119" t="str">
        <v>55537</v>
      </c>
      <c r="BV119" t="str">
        <v>55537</v>
      </c>
      <c r="BW119" t="str">
        <v>0.000000</v>
      </c>
      <c r="BX119" t="str">
        <v>-9999</v>
      </c>
      <c r="BY119" t="str">
        <v>0.000000</v>
      </c>
      <c r="BZ119" t="str">
        <v>0.000000</v>
      </c>
      <c r="CA119" t="str">
        <v>0.000000</v>
      </c>
      <c r="CB119" t="str">
        <v>0.000000</v>
      </c>
      <c r="CC119" t="str">
        <v>2.509615</v>
      </c>
      <c r="CD119" t="str">
        <v>2.465648</v>
      </c>
      <c r="CE119" t="str">
        <v>1.642154</v>
      </c>
      <c r="CF119" t="str">
        <v>0.930867</v>
      </c>
      <c r="CG119" t="str">
        <v>0.280885</v>
      </c>
      <c r="CH119" t="str">
        <v>-0.016538</v>
      </c>
      <c r="CI119" t="str">
        <v>0.491162</v>
      </c>
      <c r="CJ119" t="str">
        <v>0.136150</v>
      </c>
      <c r="CK119" t="str">
        <v>92.082382</v>
      </c>
      <c r="CL119" t="str">
        <v>0.000594</v>
      </c>
      <c r="CM119" t="str">
        <v>2.430518</v>
      </c>
      <c r="CN119" t="str">
        <v>-0.000037</v>
      </c>
      <c r="CO119" t="str">
        <v>1.000000</v>
      </c>
      <c r="CP119" t="str">
        <v>2.388568</v>
      </c>
      <c r="CQ119" t="str">
        <v>-0.000057</v>
      </c>
      <c r="CR119" t="str">
        <v>1.000000</v>
      </c>
      <c r="CS119" t="str">
        <v>0.600682</v>
      </c>
      <c r="CT119" t="str">
        <v>0.601076</v>
      </c>
      <c r="CU119" t="str">
        <v>0.107450</v>
      </c>
      <c r="CV119" t="str">
        <v>0.000000</v>
      </c>
      <c r="CW119" t="str">
        <v>PSF-00315_20250401125820_744</v>
      </c>
      <c r="CX119" t="str">
        <v>PFA-00343</v>
      </c>
      <c r="CY119" t="str">
        <v>PSA-00355</v>
      </c>
      <c r="CZ119" t="str">
        <v>PSF-00315</v>
      </c>
      <c r="DA119" t="str">
        <v>RHS-00141</v>
      </c>
      <c r="DB119" t="str">
        <v>3.0.0</v>
      </c>
      <c r="DC119" t="str">
        <v>2025-04-01T16:08:21.423Z</v>
      </c>
    </row>
    <row r="120">
      <c r="A120" t="str">
        <v>117</v>
      </c>
      <c r="B120" t="str">
        <v>12:58:54</v>
      </c>
      <c r="C120" t="str">
        <v>2025-04-01</v>
      </c>
      <c r="D120" t="str">
        <v>Wicking CP IA</v>
      </c>
      <c r="E120" t="str">
        <v>M Plunkert</v>
      </c>
      <c r="F120" t="str">
        <v/>
      </c>
      <c r="G120" t="str">
        <v>002</v>
      </c>
      <c r="H120" t="str">
        <v>006</v>
      </c>
      <c r="I120" t="str">
        <v>water</v>
      </c>
      <c r="J120" t="str">
        <f>1/((1/L120)-(1/K120))</f>
        <v>0.337168</v>
      </c>
      <c r="K120" t="str">
        <f>BH120+(BI120*AN120)+(BJ120*AN120*POWER(V120,2))+(BK120*AN120*V120)+(BL120*POWER(AN120,2))</f>
        <v>2.917930</v>
      </c>
      <c r="L120" t="str">
        <f>((M120/1000)*(1000-((T120+S120)/2)))/(T120-S120)</f>
        <v>0.302243</v>
      </c>
      <c r="M120" t="str">
        <f>(AN120*(S120-R120))/(100*U120*(1000-S120))*1000</f>
        <v>4.269964</v>
      </c>
      <c r="N120" t="str">
        <v>1.432374</v>
      </c>
      <c r="O120" t="str">
        <v>1.352434</v>
      </c>
      <c r="P120" t="str">
        <f>0.61365*EXP((17.502*AL120)/(240.97+AL120))</f>
        <v>2.806869</v>
      </c>
      <c r="Q120" t="str">
        <f>P120-N120</f>
        <v>1.374494</v>
      </c>
      <c r="R120" t="str">
        <v>13.604437</v>
      </c>
      <c r="S120" t="str">
        <v>14.408573</v>
      </c>
      <c r="T120" t="str">
        <f>(P120/AM120)*1000</f>
        <v>28.234919</v>
      </c>
      <c r="U120" t="str">
        <f>V120*BG120</f>
        <v>0.298530</v>
      </c>
      <c r="V120" t="str">
        <v>1.800000</v>
      </c>
      <c r="W120" t="str">
        <v>PSF-00315_20250401125854_9d2</v>
      </c>
      <c r="X120" t="str">
        <v>0.000000</v>
      </c>
      <c r="Y120" t="str">
        <v>0.000000</v>
      </c>
      <c r="Z120" t="str">
        <v>0.000000</v>
      </c>
      <c r="AA120" t="str">
        <v>83.596947</v>
      </c>
      <c r="AB120" t="str">
        <v>266.562592</v>
      </c>
      <c r="AC120" t="str">
        <v>0.686389</v>
      </c>
      <c r="AD120" t="str">
        <v>0.5</v>
      </c>
      <c r="AE120" t="str">
        <v>0.80</v>
      </c>
      <c r="AF120" t="str">
        <f>AC120*AD120*AE120*AQ120</f>
        <v>21.400791</v>
      </c>
      <c r="AG120" t="str">
        <v>1.000000</v>
      </c>
      <c r="AH120" t="str">
        <v>47.11</v>
      </c>
      <c r="AI120" t="str">
        <v>44.48</v>
      </c>
      <c r="AJ120" t="str">
        <v>24.25</v>
      </c>
      <c r="AK120" t="str">
        <v>22.92</v>
      </c>
      <c r="AL120" t="str">
        <f>(AK120-AJ120)*(AJ120*0+0)+AK120</f>
        <v>22.92</v>
      </c>
      <c r="AM120" t="str">
        <v>99.41</v>
      </c>
      <c r="AN120" t="str">
        <v>156.2</v>
      </c>
      <c r="AO120" t="str">
        <v>156.1</v>
      </c>
      <c r="AP120" t="str">
        <v>0.1</v>
      </c>
      <c r="AQ120" t="str">
        <v>78</v>
      </c>
      <c r="AR120" t="str">
        <v>3.631</v>
      </c>
      <c r="AS120" t="str">
        <v>12:52:51</v>
      </c>
      <c r="AT120" t="str">
        <v>2025-04-01</v>
      </c>
      <c r="AU120" t="str">
        <v>-0.31</v>
      </c>
      <c r="AV120" t="str">
        <v>1</v>
      </c>
      <c r="AW120" t="str">
        <v>-0.007</v>
      </c>
      <c r="AX120" t="str">
        <v>-0.004</v>
      </c>
      <c r="AY120" t="str">
        <v>0.035</v>
      </c>
      <c r="AZ120" t="str">
        <v>-0.118</v>
      </c>
      <c r="BA120" t="str">
        <v>-0.221</v>
      </c>
      <c r="BB120" t="str">
        <v>-0.713</v>
      </c>
      <c r="BC120" t="str">
        <v>1</v>
      </c>
      <c r="BD120" t="str">
        <v>150</v>
      </c>
      <c r="BE120" t="str">
        <v>0.005</v>
      </c>
      <c r="BF120" t="str">
        <v>2.000000</v>
      </c>
      <c r="BG120" t="str">
        <v>0.165850</v>
      </c>
      <c r="BH120" t="str">
        <v>0.000000</v>
      </c>
      <c r="BI120" t="str">
        <v>0.029230</v>
      </c>
      <c r="BJ120" t="str">
        <v>0.000000</v>
      </c>
      <c r="BK120" t="str">
        <v>0.000000</v>
      </c>
      <c r="BL120" t="str">
        <v>-0.000068</v>
      </c>
      <c r="BM120" t="str">
        <v>standard</v>
      </c>
      <c r="BN120" t="str">
        <v>0</v>
      </c>
      <c r="BO120" t="str">
        <v>rectangular</v>
      </c>
      <c r="BP120" t="str">
        <v>7000</v>
      </c>
      <c r="BQ120" t="str">
        <v>500</v>
      </c>
      <c r="BR120" t="str">
        <v>-9999.000000</v>
      </c>
      <c r="BS120" t="str">
        <v>-9999.000000</v>
      </c>
      <c r="BT120" t="str">
        <v>55537</v>
      </c>
      <c r="BU120" t="str">
        <v>55537</v>
      </c>
      <c r="BV120" t="str">
        <v>55537</v>
      </c>
      <c r="BW120" t="str">
        <v>0.000000</v>
      </c>
      <c r="BX120" t="str">
        <v>-9999</v>
      </c>
      <c r="BY120" t="str">
        <v>0.000000</v>
      </c>
      <c r="BZ120" t="str">
        <v>0.000000</v>
      </c>
      <c r="CA120" t="str">
        <v>0.000000</v>
      </c>
      <c r="CB120" t="str">
        <v>0.000000</v>
      </c>
      <c r="CC120" t="str">
        <v>2.509436</v>
      </c>
      <c r="CD120" t="str">
        <v>2.467242</v>
      </c>
      <c r="CE120" t="str">
        <v>1.640649</v>
      </c>
      <c r="CF120" t="str">
        <v>0.928538</v>
      </c>
      <c r="CG120" t="str">
        <v>0.280983</v>
      </c>
      <c r="CH120" t="str">
        <v>-0.016049</v>
      </c>
      <c r="CI120" t="str">
        <v>0.492248</v>
      </c>
      <c r="CJ120" t="str">
        <v>0.180466</v>
      </c>
      <c r="CK120" t="str">
        <v>83.596947</v>
      </c>
      <c r="CL120" t="str">
        <v>0.000594</v>
      </c>
      <c r="CM120" t="str">
        <v>2.430518</v>
      </c>
      <c r="CN120" t="str">
        <v>-0.000037</v>
      </c>
      <c r="CO120" t="str">
        <v>1.000000</v>
      </c>
      <c r="CP120" t="str">
        <v>2.388568</v>
      </c>
      <c r="CQ120" t="str">
        <v>-0.000057</v>
      </c>
      <c r="CR120" t="str">
        <v>1.000000</v>
      </c>
      <c r="CS120" t="str">
        <v>0.600682</v>
      </c>
      <c r="CT120" t="str">
        <v>0.601076</v>
      </c>
      <c r="CU120" t="str">
        <v>0.107450</v>
      </c>
      <c r="CV120" t="str">
        <v>0.000000</v>
      </c>
      <c r="CW120" t="str">
        <v>PSF-00315_20250401125854_9d2</v>
      </c>
      <c r="CX120" t="str">
        <v>PFA-00343</v>
      </c>
      <c r="CY120" t="str">
        <v>PSA-00355</v>
      </c>
      <c r="CZ120" t="str">
        <v>PSF-00315</v>
      </c>
      <c r="DA120" t="str">
        <v>RHS-00141</v>
      </c>
      <c r="DB120" t="str">
        <v>3.0.0</v>
      </c>
      <c r="DC120" t="str">
        <v>2025-04-01T16:08:21.423Z</v>
      </c>
    </row>
    <row r="121">
      <c r="A121" t="str">
        <v>118</v>
      </c>
      <c r="B121" t="str">
        <v>12:59:47</v>
      </c>
      <c r="C121" t="str">
        <v>2025-04-01</v>
      </c>
      <c r="D121" t="str">
        <v>Wicking CP IA</v>
      </c>
      <c r="E121" t="str">
        <v>M Plunkert</v>
      </c>
      <c r="F121" t="str">
        <v/>
      </c>
      <c r="G121" t="str">
        <v>002</v>
      </c>
      <c r="H121" t="str">
        <v>002</v>
      </c>
      <c r="I121" t="str">
        <v>water</v>
      </c>
      <c r="J121" t="str">
        <f>1/((1/L121)-(1/K121))</f>
        <v>0.281456</v>
      </c>
      <c r="K121" t="str">
        <f>BH121+(BI121*AN121)+(BJ121*AN121*POWER(V121,2))+(BK121*AN121*V121)+(BL121*POWER(AN121,2))</f>
        <v>2.916819</v>
      </c>
      <c r="L121" t="str">
        <f>((M121/1000)*(1000-((T121+S121)/2)))/(T121-S121)</f>
        <v>0.256687</v>
      </c>
      <c r="M121" t="str">
        <f>(AN121*(S121-R121))/(100*U121*(1000-S121))*1000</f>
        <v>3.742691</v>
      </c>
      <c r="N121" t="str">
        <v>1.383233</v>
      </c>
      <c r="O121" t="str">
        <v>1.313071</v>
      </c>
      <c r="P121" t="str">
        <f>0.61365*EXP((17.502*AL121)/(240.97+AL121))</f>
        <v>2.802157</v>
      </c>
      <c r="Q121" t="str">
        <f>P121-N121</f>
        <v>1.418924</v>
      </c>
      <c r="R121" t="str">
        <v>13.208969</v>
      </c>
      <c r="S121" t="str">
        <v>13.914778</v>
      </c>
      <c r="T121" t="str">
        <f>(P121/AM121)*1000</f>
        <v>28.188587</v>
      </c>
      <c r="U121" t="str">
        <f>V121*BG121</f>
        <v>0.298530</v>
      </c>
      <c r="V121" t="str">
        <v>1.800000</v>
      </c>
      <c r="W121" t="str">
        <v>PSF-00315_20250401125947_efc</v>
      </c>
      <c r="X121" t="str">
        <v>0.000000</v>
      </c>
      <c r="Y121" t="str">
        <v>0.000000</v>
      </c>
      <c r="Z121" t="str">
        <v>0.000000</v>
      </c>
      <c r="AA121" t="str">
        <v>81.813454</v>
      </c>
      <c r="AB121" t="str">
        <v>258.636108</v>
      </c>
      <c r="AC121" t="str">
        <v>0.683674</v>
      </c>
      <c r="AD121" t="str">
        <v>0.5</v>
      </c>
      <c r="AE121" t="str">
        <v>0.80</v>
      </c>
      <c r="AF121" t="str">
        <f>AC121*AD121*AE121*AQ121</f>
        <v>6.697814</v>
      </c>
      <c r="AG121" t="str">
        <v>1.000000</v>
      </c>
      <c r="AH121" t="str">
        <v>45.51</v>
      </c>
      <c r="AI121" t="str">
        <v>43.20</v>
      </c>
      <c r="AJ121" t="str">
        <v>24.25</v>
      </c>
      <c r="AK121" t="str">
        <v>22.90</v>
      </c>
      <c r="AL121" t="str">
        <f>(AK121-AJ121)*(AJ121*0+0)+AK121</f>
        <v>22.90</v>
      </c>
      <c r="AM121" t="str">
        <v>99.41</v>
      </c>
      <c r="AN121" t="str">
        <v>156.1</v>
      </c>
      <c r="AO121" t="str">
        <v>156.7</v>
      </c>
      <c r="AP121" t="str">
        <v>-0.4</v>
      </c>
      <c r="AQ121" t="str">
        <v>24</v>
      </c>
      <c r="AR121" t="str">
        <v>3.631</v>
      </c>
      <c r="AS121" t="str">
        <v>12:52:51</v>
      </c>
      <c r="AT121" t="str">
        <v>2025-04-01</v>
      </c>
      <c r="AU121" t="str">
        <v>-0.31</v>
      </c>
      <c r="AV121" t="str">
        <v>1</v>
      </c>
      <c r="AW121" t="str">
        <v>0.002</v>
      </c>
      <c r="AX121" t="str">
        <v>0.004</v>
      </c>
      <c r="AY121" t="str">
        <v>-0.034</v>
      </c>
      <c r="AZ121" t="str">
        <v>-0.128</v>
      </c>
      <c r="BA121" t="str">
        <v>-0.193</v>
      </c>
      <c r="BB121" t="str">
        <v>-0.205</v>
      </c>
      <c r="BC121" t="str">
        <v>1</v>
      </c>
      <c r="BD121" t="str">
        <v>150</v>
      </c>
      <c r="BE121" t="str">
        <v>0.005</v>
      </c>
      <c r="BF121" t="str">
        <v>2.000000</v>
      </c>
      <c r="BG121" t="str">
        <v>0.165850</v>
      </c>
      <c r="BH121" t="str">
        <v>0.000000</v>
      </c>
      <c r="BI121" t="str">
        <v>0.029230</v>
      </c>
      <c r="BJ121" t="str">
        <v>0.000000</v>
      </c>
      <c r="BK121" t="str">
        <v>0.000000</v>
      </c>
      <c r="BL121" t="str">
        <v>-0.000068</v>
      </c>
      <c r="BM121" t="str">
        <v>standard</v>
      </c>
      <c r="BN121" t="str">
        <v>0</v>
      </c>
      <c r="BO121" t="str">
        <v>rectangular</v>
      </c>
      <c r="BP121" t="str">
        <v>7000</v>
      </c>
      <c r="BQ121" t="str">
        <v>500</v>
      </c>
      <c r="BR121" t="str">
        <v>-9999.000000</v>
      </c>
      <c r="BS121" t="str">
        <v>-9999.000000</v>
      </c>
      <c r="BT121" t="str">
        <v>55537</v>
      </c>
      <c r="BU121" t="str">
        <v>55537</v>
      </c>
      <c r="BV121" t="str">
        <v>55537</v>
      </c>
      <c r="BW121" t="str">
        <v>0.000000</v>
      </c>
      <c r="BX121" t="str">
        <v>-9999</v>
      </c>
      <c r="BY121" t="str">
        <v>0.000000</v>
      </c>
      <c r="BZ121" t="str">
        <v>0.000000</v>
      </c>
      <c r="CA121" t="str">
        <v>0.000000</v>
      </c>
      <c r="CB121" t="str">
        <v>0.000000</v>
      </c>
      <c r="CC121" t="str">
        <v>2.507488</v>
      </c>
      <c r="CD121" t="str">
        <v>2.464936</v>
      </c>
      <c r="CE121" t="str">
        <v>1.639487</v>
      </c>
      <c r="CF121" t="str">
        <v>0.930021</v>
      </c>
      <c r="CG121" t="str">
        <v>0.281060</v>
      </c>
      <c r="CH121" t="str">
        <v>-0.016290</v>
      </c>
      <c r="CI121" t="str">
        <v>0.494049</v>
      </c>
      <c r="CJ121" t="str">
        <v>0.130393</v>
      </c>
      <c r="CK121" t="str">
        <v>81.813454</v>
      </c>
      <c r="CL121" t="str">
        <v>0.000598</v>
      </c>
      <c r="CM121" t="str">
        <v>2.430518</v>
      </c>
      <c r="CN121" t="str">
        <v>-0.000037</v>
      </c>
      <c r="CO121" t="str">
        <v>1.000000</v>
      </c>
      <c r="CP121" t="str">
        <v>2.388568</v>
      </c>
      <c r="CQ121" t="str">
        <v>-0.000057</v>
      </c>
      <c r="CR121" t="str">
        <v>1.000000</v>
      </c>
      <c r="CS121" t="str">
        <v>0.600682</v>
      </c>
      <c r="CT121" t="str">
        <v>0.601076</v>
      </c>
      <c r="CU121" t="str">
        <v>0.107450</v>
      </c>
      <c r="CV121" t="str">
        <v>0.000000</v>
      </c>
      <c r="CW121" t="str">
        <v>PSF-00315_20250401125947_efc</v>
      </c>
      <c r="CX121" t="str">
        <v>PFA-00343</v>
      </c>
      <c r="CY121" t="str">
        <v>PSA-00355</v>
      </c>
      <c r="CZ121" t="str">
        <v>PSF-00315</v>
      </c>
      <c r="DA121" t="str">
        <v>RHS-00141</v>
      </c>
      <c r="DB121" t="str">
        <v>3.0.0</v>
      </c>
      <c r="DC121" t="str">
        <v>2025-04-01T16:08:21.423Z</v>
      </c>
    </row>
    <row r="122">
      <c r="A122" t="str">
        <v>119</v>
      </c>
      <c r="B122" t="str">
        <v>13:00:17</v>
      </c>
      <c r="C122" t="str">
        <v>2025-04-01</v>
      </c>
      <c r="D122" t="str">
        <v>Wicking CP IA</v>
      </c>
      <c r="E122" t="str">
        <v>M Plunkert</v>
      </c>
      <c r="F122" t="str">
        <v/>
      </c>
      <c r="G122" t="str">
        <v>002</v>
      </c>
      <c r="H122" t="str">
        <v>006</v>
      </c>
      <c r="I122" t="str">
        <v>water</v>
      </c>
      <c r="J122" t="str">
        <f>1/((1/L122)-(1/K122))</f>
        <v>0.402598</v>
      </c>
      <c r="K122" t="str">
        <f>BH122+(BI122*AN122)+(BJ122*AN122*POWER(V122,2))+(BK122*AN122*V122)+(BL122*POWER(AN122,2))</f>
        <v>2.918137</v>
      </c>
      <c r="L122" t="str">
        <f>((M122/1000)*(1000-((T122+S122)/2)))/(T122-S122)</f>
        <v>0.353788</v>
      </c>
      <c r="M122" t="str">
        <f>(AN122*(S122-R122))/(100*U122*(1000-S122))*1000</f>
        <v>4.690647</v>
      </c>
      <c r="N122" t="str">
        <v>1.401763</v>
      </c>
      <c r="O122" t="str">
        <v>1.313939</v>
      </c>
      <c r="P122" t="str">
        <f>0.61365*EXP((17.502*AL122)/(240.97+AL122))</f>
        <v>2.692570</v>
      </c>
      <c r="Q122" t="str">
        <f>P122-N122</f>
        <v>1.290807</v>
      </c>
      <c r="R122" t="str">
        <v>13.218005</v>
      </c>
      <c r="S122" t="str">
        <v>14.101498</v>
      </c>
      <c r="T122" t="str">
        <f>(P122/AM122)*1000</f>
        <v>27.086800</v>
      </c>
      <c r="U122" t="str">
        <f>V122*BG122</f>
        <v>0.298530</v>
      </c>
      <c r="V122" t="str">
        <v>1.800000</v>
      </c>
      <c r="W122" t="str">
        <v>PSF-00315_20250401130017_7e9</v>
      </c>
      <c r="X122" t="str">
        <v>0.000000</v>
      </c>
      <c r="Y122" t="str">
        <v>0.000000</v>
      </c>
      <c r="Z122" t="str">
        <v>0.000000</v>
      </c>
      <c r="AA122" t="str">
        <v>73.788284</v>
      </c>
      <c r="AB122" t="str">
        <v>216.478943</v>
      </c>
      <c r="AC122" t="str">
        <v>0.659143</v>
      </c>
      <c r="AD122" t="str">
        <v>0.5</v>
      </c>
      <c r="AE122" t="str">
        <v>0.80</v>
      </c>
      <c r="AF122" t="str">
        <f>AC122*AD122*AE122*AQ122</f>
        <v>17.595747</v>
      </c>
      <c r="AG122" t="str">
        <v>1.000000</v>
      </c>
      <c r="AH122" t="str">
        <v>46.12</v>
      </c>
      <c r="AI122" t="str">
        <v>43.23</v>
      </c>
      <c r="AJ122" t="str">
        <v>24.24</v>
      </c>
      <c r="AK122" t="str">
        <v>22.24</v>
      </c>
      <c r="AL122" t="str">
        <f>(AK122-AJ122)*(AJ122*0+0)+AK122</f>
        <v>22.24</v>
      </c>
      <c r="AM122" t="str">
        <v>99.41</v>
      </c>
      <c r="AN122" t="str">
        <v>156.3</v>
      </c>
      <c r="AO122" t="str">
        <v>157.0</v>
      </c>
      <c r="AP122" t="str">
        <v>-0.4</v>
      </c>
      <c r="AQ122" t="str">
        <v>67</v>
      </c>
      <c r="AR122" t="str">
        <v>3.631</v>
      </c>
      <c r="AS122" t="str">
        <v>12:52:51</v>
      </c>
      <c r="AT122" t="str">
        <v>2025-04-01</v>
      </c>
      <c r="AU122" t="str">
        <v>-0.31</v>
      </c>
      <c r="AV122" t="str">
        <v>1</v>
      </c>
      <c r="AW122" t="str">
        <v>-0.002</v>
      </c>
      <c r="AX122" t="str">
        <v>-0.002</v>
      </c>
      <c r="AY122" t="str">
        <v>-0.027</v>
      </c>
      <c r="AZ122" t="str">
        <v>0.062</v>
      </c>
      <c r="BA122" t="str">
        <v>0.104</v>
      </c>
      <c r="BB122" t="str">
        <v>0.214</v>
      </c>
      <c r="BC122" t="str">
        <v>1</v>
      </c>
      <c r="BD122" t="str">
        <v>150</v>
      </c>
      <c r="BE122" t="str">
        <v>0.005</v>
      </c>
      <c r="BF122" t="str">
        <v>2.000000</v>
      </c>
      <c r="BG122" t="str">
        <v>0.165850</v>
      </c>
      <c r="BH122" t="str">
        <v>0.000000</v>
      </c>
      <c r="BI122" t="str">
        <v>0.029230</v>
      </c>
      <c r="BJ122" t="str">
        <v>0.000000</v>
      </c>
      <c r="BK122" t="str">
        <v>0.000000</v>
      </c>
      <c r="BL122" t="str">
        <v>-0.000068</v>
      </c>
      <c r="BM122" t="str">
        <v>standard</v>
      </c>
      <c r="BN122" t="str">
        <v>0</v>
      </c>
      <c r="BO122" t="str">
        <v>rectangular</v>
      </c>
      <c r="BP122" t="str">
        <v>7000</v>
      </c>
      <c r="BQ122" t="str">
        <v>500</v>
      </c>
      <c r="BR122" t="str">
        <v>-9999.000000</v>
      </c>
      <c r="BS122" t="str">
        <v>-9999.000000</v>
      </c>
      <c r="BT122" t="str">
        <v>55537</v>
      </c>
      <c r="BU122" t="str">
        <v>55537</v>
      </c>
      <c r="BV122" t="str">
        <v>55537</v>
      </c>
      <c r="BW122" t="str">
        <v>0.000000</v>
      </c>
      <c r="BX122" t="str">
        <v>-9999</v>
      </c>
      <c r="BY122" t="str">
        <v>0.000000</v>
      </c>
      <c r="BZ122" t="str">
        <v>0.000000</v>
      </c>
      <c r="CA122" t="str">
        <v>0.000000</v>
      </c>
      <c r="CB122" t="str">
        <v>0.000000</v>
      </c>
      <c r="CC122" t="str">
        <v>2.507539</v>
      </c>
      <c r="CD122" t="str">
        <v>2.465825</v>
      </c>
      <c r="CE122" t="str">
        <v>1.640865</v>
      </c>
      <c r="CF122" t="str">
        <v>0.930753</v>
      </c>
      <c r="CG122" t="str">
        <v>0.281076</v>
      </c>
      <c r="CH122" t="str">
        <v>-0.023904</v>
      </c>
      <c r="CI122" t="str">
        <v>0.494903</v>
      </c>
      <c r="CJ122" t="str">
        <v>0.169965</v>
      </c>
      <c r="CK122" t="str">
        <v>73.788284</v>
      </c>
      <c r="CL122" t="str">
        <v>0.000597</v>
      </c>
      <c r="CM122" t="str">
        <v>2.430518</v>
      </c>
      <c r="CN122" t="str">
        <v>-0.000037</v>
      </c>
      <c r="CO122" t="str">
        <v>1.000000</v>
      </c>
      <c r="CP122" t="str">
        <v>2.388568</v>
      </c>
      <c r="CQ122" t="str">
        <v>-0.000057</v>
      </c>
      <c r="CR122" t="str">
        <v>1.000000</v>
      </c>
      <c r="CS122" t="str">
        <v>0.600682</v>
      </c>
      <c r="CT122" t="str">
        <v>0.601076</v>
      </c>
      <c r="CU122" t="str">
        <v>0.107450</v>
      </c>
      <c r="CV122" t="str">
        <v>0.000000</v>
      </c>
      <c r="CW122" t="str">
        <v>PSF-00315_20250401130017_7e9</v>
      </c>
      <c r="CX122" t="str">
        <v>PFA-00343</v>
      </c>
      <c r="CY122" t="str">
        <v>PSA-00355</v>
      </c>
      <c r="CZ122" t="str">
        <v>PSF-00315</v>
      </c>
      <c r="DA122" t="str">
        <v>RHS-00141</v>
      </c>
      <c r="DB122" t="str">
        <v>3.0.0</v>
      </c>
      <c r="DC122" t="str">
        <v>2025-04-01T16:08:21.423Z</v>
      </c>
    </row>
    <row r="123">
      <c r="A123" t="str">
        <v>120</v>
      </c>
      <c r="B123" t="str">
        <v>13:00:49</v>
      </c>
      <c r="C123" t="str">
        <v>2025-04-01</v>
      </c>
      <c r="D123" t="str">
        <v>Wicking CP IA</v>
      </c>
      <c r="E123" t="str">
        <v>M Plunkert</v>
      </c>
      <c r="F123" t="str">
        <v>Leaf Damage</v>
      </c>
      <c r="G123" t="str">
        <v>009</v>
      </c>
      <c r="H123" t="str">
        <v>006</v>
      </c>
      <c r="I123" t="str">
        <v>water</v>
      </c>
      <c r="J123" t="str">
        <f>1/((1/L123)-(1/K123))</f>
        <v>0.926950</v>
      </c>
      <c r="K123" t="str">
        <f>BH123+(BI123*AN123)+(BJ123*AN123*POWER(V123,2))+(BK123*AN123*V123)+(BL123*POWER(AN123,2))</f>
        <v>2.918084</v>
      </c>
      <c r="L123" t="str">
        <f>((M123/1000)*(1000-((T123+S123)/2)))/(T123-S123)</f>
        <v>0.703483</v>
      </c>
      <c r="M123" t="str">
        <f>(AN123*(S123-R123))/(100*U123*(1000-S123))*1000</f>
        <v>8.343557</v>
      </c>
      <c r="N123" t="str">
        <v>1.432469</v>
      </c>
      <c r="O123" t="str">
        <v>1.276291</v>
      </c>
      <c r="P123" t="str">
        <f>0.61365*EXP((17.502*AL123)/(240.97+AL123))</f>
        <v>2.587631</v>
      </c>
      <c r="Q123" t="str">
        <f>P123-N123</f>
        <v>1.155162</v>
      </c>
      <c r="R123" t="str">
        <v>12.839049</v>
      </c>
      <c r="S123" t="str">
        <v>14.410148</v>
      </c>
      <c r="T123" t="str">
        <f>(P123/AM123)*1000</f>
        <v>26.030676</v>
      </c>
      <c r="U123" t="str">
        <f>V123*BG123</f>
        <v>0.298530</v>
      </c>
      <c r="V123" t="str">
        <v>1.800000</v>
      </c>
      <c r="W123" t="str">
        <v>PSF-00315_20250401130049_9ea</v>
      </c>
      <c r="X123" t="str">
        <v>0.000000</v>
      </c>
      <c r="Y123" t="str">
        <v>0.000000</v>
      </c>
      <c r="Z123" t="str">
        <v>0.000000</v>
      </c>
      <c r="AA123" t="str">
        <v>87.035538</v>
      </c>
      <c r="AB123" t="str">
        <v>317.253113</v>
      </c>
      <c r="AC123" t="str">
        <v>0.725659</v>
      </c>
      <c r="AD123" t="str">
        <v>0.5</v>
      </c>
      <c r="AE123" t="str">
        <v>0.80</v>
      </c>
      <c r="AF123" t="str">
        <f>AC123*AD123*AE123*AQ123</f>
        <v>17.067043</v>
      </c>
      <c r="AG123" t="str">
        <v>1.000000</v>
      </c>
      <c r="AH123" t="str">
        <v>47.09</v>
      </c>
      <c r="AI123" t="str">
        <v>41.96</v>
      </c>
      <c r="AJ123" t="str">
        <v>24.26</v>
      </c>
      <c r="AK123" t="str">
        <v>21.59</v>
      </c>
      <c r="AL123" t="str">
        <f>(AK123-AJ123)*(AJ123*0+0)+AK123</f>
        <v>21.59</v>
      </c>
      <c r="AM123" t="str">
        <v>99.41</v>
      </c>
      <c r="AN123" t="str">
        <v>156.3</v>
      </c>
      <c r="AO123" t="str">
        <v>156.1</v>
      </c>
      <c r="AP123" t="str">
        <v>0.1</v>
      </c>
      <c r="AQ123" t="str">
        <v>59</v>
      </c>
      <c r="AR123" t="str">
        <v>3.630</v>
      </c>
      <c r="AS123" t="str">
        <v>12:52:51</v>
      </c>
      <c r="AT123" t="str">
        <v>2025-04-01</v>
      </c>
      <c r="AU123" t="str">
        <v>-0.31</v>
      </c>
      <c r="AV123" t="str">
        <v>1</v>
      </c>
      <c r="AW123" t="str">
        <v>0.004</v>
      </c>
      <c r="AX123" t="str">
        <v>0.002</v>
      </c>
      <c r="AY123" t="str">
        <v>0.053</v>
      </c>
      <c r="AZ123" t="str">
        <v>0.207</v>
      </c>
      <c r="BA123" t="str">
        <v>0.370</v>
      </c>
      <c r="BB123" t="str">
        <v>0.991</v>
      </c>
      <c r="BC123" t="str">
        <v>1</v>
      </c>
      <c r="BD123" t="str">
        <v>150</v>
      </c>
      <c r="BE123" t="str">
        <v>0.005</v>
      </c>
      <c r="BF123" t="str">
        <v>2.000000</v>
      </c>
      <c r="BG123" t="str">
        <v>0.165850</v>
      </c>
      <c r="BH123" t="str">
        <v>0.000000</v>
      </c>
      <c r="BI123" t="str">
        <v>0.029230</v>
      </c>
      <c r="BJ123" t="str">
        <v>0.000000</v>
      </c>
      <c r="BK123" t="str">
        <v>0.000000</v>
      </c>
      <c r="BL123" t="str">
        <v>-0.000068</v>
      </c>
      <c r="BM123" t="str">
        <v>standard</v>
      </c>
      <c r="BN123" t="str">
        <v>0</v>
      </c>
      <c r="BO123" t="str">
        <v>rectangular</v>
      </c>
      <c r="BP123" t="str">
        <v>7000</v>
      </c>
      <c r="BQ123" t="str">
        <v>500</v>
      </c>
      <c r="BR123" t="str">
        <v>-9999.000000</v>
      </c>
      <c r="BS123" t="str">
        <v>-9999.000000</v>
      </c>
      <c r="BT123" t="str">
        <v>55537</v>
      </c>
      <c r="BU123" t="str">
        <v>55537</v>
      </c>
      <c r="BV123" t="str">
        <v>55537</v>
      </c>
      <c r="BW123" t="str">
        <v>0.000000</v>
      </c>
      <c r="BX123" t="str">
        <v>-9999</v>
      </c>
      <c r="BY123" t="str">
        <v>0.000000</v>
      </c>
      <c r="BZ123" t="str">
        <v>0.000000</v>
      </c>
      <c r="CA123" t="str">
        <v>0.000000</v>
      </c>
      <c r="CB123" t="str">
        <v>0.000000</v>
      </c>
      <c r="CC123" t="str">
        <v>2.505585</v>
      </c>
      <c r="CD123" t="str">
        <v>2.467225</v>
      </c>
      <c r="CE123" t="str">
        <v>1.640810</v>
      </c>
      <c r="CF123" t="str">
        <v>0.928602</v>
      </c>
      <c r="CG123" t="str">
        <v>0.280928</v>
      </c>
      <c r="CH123" t="str">
        <v>-0.031572</v>
      </c>
      <c r="CI123" t="str">
        <v>0.495900</v>
      </c>
      <c r="CJ123" t="str">
        <v>0.162529</v>
      </c>
      <c r="CK123" t="str">
        <v>87.035538</v>
      </c>
      <c r="CL123" t="str">
        <v>0.000599</v>
      </c>
      <c r="CM123" t="str">
        <v>2.430518</v>
      </c>
      <c r="CN123" t="str">
        <v>-0.000037</v>
      </c>
      <c r="CO123" t="str">
        <v>1.000000</v>
      </c>
      <c r="CP123" t="str">
        <v>2.388568</v>
      </c>
      <c r="CQ123" t="str">
        <v>-0.000057</v>
      </c>
      <c r="CR123" t="str">
        <v>1.000000</v>
      </c>
      <c r="CS123" t="str">
        <v>0.600682</v>
      </c>
      <c r="CT123" t="str">
        <v>0.601076</v>
      </c>
      <c r="CU123" t="str">
        <v>0.107450</v>
      </c>
      <c r="CV123" t="str">
        <v>0.000000</v>
      </c>
      <c r="CW123" t="str">
        <v>PSF-00315_20250401130049_9ea</v>
      </c>
      <c r="CX123" t="str">
        <v>PFA-00343</v>
      </c>
      <c r="CY123" t="str">
        <v>PSA-00355</v>
      </c>
      <c r="CZ123" t="str">
        <v>PSF-00315</v>
      </c>
      <c r="DA123" t="str">
        <v>RHS-00141</v>
      </c>
      <c r="DB123" t="str">
        <v>3.0.0</v>
      </c>
      <c r="DC123" t="str">
        <v>2025-04-01T16:08:21.423Z</v>
      </c>
    </row>
    <row r="124">
      <c r="A124" t="str">
        <v>121</v>
      </c>
      <c r="B124" t="str">
        <v>13:01:19</v>
      </c>
      <c r="C124" t="str">
        <v>2025-04-01</v>
      </c>
      <c r="D124" t="str">
        <v>Wicking CP IA</v>
      </c>
      <c r="E124" t="str">
        <v>M Plunkert</v>
      </c>
      <c r="F124" t="str">
        <v/>
      </c>
      <c r="G124" t="str">
        <v>009</v>
      </c>
      <c r="H124" t="str">
        <v>005</v>
      </c>
      <c r="I124" t="str">
        <v>water</v>
      </c>
      <c r="J124" t="str">
        <f>1/((1/L124)-(1/K124))</f>
        <v>0.284029</v>
      </c>
      <c r="K124" t="str">
        <f>BH124+(BI124*AN124)+(BJ124*AN124*POWER(V124,2))+(BK124*AN124*V124)+(BL124*POWER(AN124,2))</f>
        <v>2.918026</v>
      </c>
      <c r="L124" t="str">
        <f>((M124/1000)*(1000-((T124+S124)/2)))/(T124-S124)</f>
        <v>0.258835</v>
      </c>
      <c r="M124" t="str">
        <f>(AN124*(S124-R124))/(100*U124*(1000-S124))*1000</f>
        <v>3.645754</v>
      </c>
      <c r="N124" t="str">
        <v>1.397825</v>
      </c>
      <c r="O124" t="str">
        <v>1.329557</v>
      </c>
      <c r="P124" t="str">
        <f>0.61365*EXP((17.502*AL124)/(240.97+AL124))</f>
        <v>2.768617</v>
      </c>
      <c r="Q124" t="str">
        <f>P124-N124</f>
        <v>1.370792</v>
      </c>
      <c r="R124" t="str">
        <v>13.375216</v>
      </c>
      <c r="S124" t="str">
        <v>14.061988</v>
      </c>
      <c r="T124" t="str">
        <f>(P124/AM124)*1000</f>
        <v>27.852032</v>
      </c>
      <c r="U124" t="str">
        <f>V124*BG124</f>
        <v>0.298530</v>
      </c>
      <c r="V124" t="str">
        <v>1.800000</v>
      </c>
      <c r="W124" t="str">
        <v>PSF-00315_20250401130119_d8d</v>
      </c>
      <c r="X124" t="str">
        <v>0.000000</v>
      </c>
      <c r="Y124" t="str">
        <v>0.000000</v>
      </c>
      <c r="Z124" t="str">
        <v>0.000000</v>
      </c>
      <c r="AA124" t="str">
        <v>83.228592</v>
      </c>
      <c r="AB124" t="str">
        <v>306.879395</v>
      </c>
      <c r="AC124" t="str">
        <v>0.728791</v>
      </c>
      <c r="AD124" t="str">
        <v>0.5</v>
      </c>
      <c r="AE124" t="str">
        <v>0.80</v>
      </c>
      <c r="AF124" t="str">
        <f>AC124*AD124*AE124*AQ124</f>
        <v>8.819149</v>
      </c>
      <c r="AG124" t="str">
        <v>1.000000</v>
      </c>
      <c r="AH124" t="str">
        <v>45.91</v>
      </c>
      <c r="AI124" t="str">
        <v>43.67</v>
      </c>
      <c r="AJ124" t="str">
        <v>24.27</v>
      </c>
      <c r="AK124" t="str">
        <v>22.70</v>
      </c>
      <c r="AL124" t="str">
        <f>(AK124-AJ124)*(AJ124*0+0)+AK124</f>
        <v>22.70</v>
      </c>
      <c r="AM124" t="str">
        <v>99.40</v>
      </c>
      <c r="AN124" t="str">
        <v>156.2</v>
      </c>
      <c r="AO124" t="str">
        <v>156.8</v>
      </c>
      <c r="AP124" t="str">
        <v>-0.3</v>
      </c>
      <c r="AQ124" t="str">
        <v>30</v>
      </c>
      <c r="AR124" t="str">
        <v>3.630</v>
      </c>
      <c r="AS124" t="str">
        <v>12:52:51</v>
      </c>
      <c r="AT124" t="str">
        <v>2025-04-01</v>
      </c>
      <c r="AU124" t="str">
        <v>-0.31</v>
      </c>
      <c r="AV124" t="str">
        <v>1</v>
      </c>
      <c r="AW124" t="str">
        <v>-0.004</v>
      </c>
      <c r="AX124" t="str">
        <v>-0.002</v>
      </c>
      <c r="AY124" t="str">
        <v>-0.012</v>
      </c>
      <c r="AZ124" t="str">
        <v>-0.042</v>
      </c>
      <c r="BA124" t="str">
        <v>0.068</v>
      </c>
      <c r="BB124" t="str">
        <v>0.121</v>
      </c>
      <c r="BC124" t="str">
        <v>1</v>
      </c>
      <c r="BD124" t="str">
        <v>150</v>
      </c>
      <c r="BE124" t="str">
        <v>0.005</v>
      </c>
      <c r="BF124" t="str">
        <v>2.000000</v>
      </c>
      <c r="BG124" t="str">
        <v>0.165850</v>
      </c>
      <c r="BH124" t="str">
        <v>0.000000</v>
      </c>
      <c r="BI124" t="str">
        <v>0.029230</v>
      </c>
      <c r="BJ124" t="str">
        <v>0.000000</v>
      </c>
      <c r="BK124" t="str">
        <v>0.000000</v>
      </c>
      <c r="BL124" t="str">
        <v>-0.000068</v>
      </c>
      <c r="BM124" t="str">
        <v>standard</v>
      </c>
      <c r="BN124" t="str">
        <v>0</v>
      </c>
      <c r="BO124" t="str">
        <v>rectangular</v>
      </c>
      <c r="BP124" t="str">
        <v>7000</v>
      </c>
      <c r="BQ124" t="str">
        <v>500</v>
      </c>
      <c r="BR124" t="str">
        <v>-9999.000000</v>
      </c>
      <c r="BS124" t="str">
        <v>-9999.000000</v>
      </c>
      <c r="BT124" t="str">
        <v>55537</v>
      </c>
      <c r="BU124" t="str">
        <v>55537</v>
      </c>
      <c r="BV124" t="str">
        <v>55537</v>
      </c>
      <c r="BW124" t="str">
        <v>0.000000</v>
      </c>
      <c r="BX124" t="str">
        <v>-9999</v>
      </c>
      <c r="BY124" t="str">
        <v>0.000000</v>
      </c>
      <c r="BZ124" t="str">
        <v>0.000000</v>
      </c>
      <c r="CA124" t="str">
        <v>0.000000</v>
      </c>
      <c r="CB124" t="str">
        <v>0.000000</v>
      </c>
      <c r="CC124" t="str">
        <v>2.508196</v>
      </c>
      <c r="CD124" t="str">
        <v>2.465510</v>
      </c>
      <c r="CE124" t="str">
        <v>1.640749</v>
      </c>
      <c r="CF124" t="str">
        <v>0.930289</v>
      </c>
      <c r="CG124" t="str">
        <v>0.280740</v>
      </c>
      <c r="CH124" t="str">
        <v>-0.018946</v>
      </c>
      <c r="CI124" t="str">
        <v>0.496925</v>
      </c>
      <c r="CJ124" t="str">
        <v>0.135789</v>
      </c>
      <c r="CK124" t="str">
        <v>83.228592</v>
      </c>
      <c r="CL124" t="str">
        <v>0.000586</v>
      </c>
      <c r="CM124" t="str">
        <v>2.430518</v>
      </c>
      <c r="CN124" t="str">
        <v>-0.000037</v>
      </c>
      <c r="CO124" t="str">
        <v>1.000000</v>
      </c>
      <c r="CP124" t="str">
        <v>2.388568</v>
      </c>
      <c r="CQ124" t="str">
        <v>-0.000057</v>
      </c>
      <c r="CR124" t="str">
        <v>1.000000</v>
      </c>
      <c r="CS124" t="str">
        <v>0.600682</v>
      </c>
      <c r="CT124" t="str">
        <v>0.601076</v>
      </c>
      <c r="CU124" t="str">
        <v>0.107450</v>
      </c>
      <c r="CV124" t="str">
        <v>0.000000</v>
      </c>
      <c r="CW124" t="str">
        <v>PSF-00315_20250401130119_d8d</v>
      </c>
      <c r="CX124" t="str">
        <v>PFA-00343</v>
      </c>
      <c r="CY124" t="str">
        <v>PSA-00355</v>
      </c>
      <c r="CZ124" t="str">
        <v>PSF-00315</v>
      </c>
      <c r="DA124" t="str">
        <v>RHS-00141</v>
      </c>
      <c r="DB124" t="str">
        <v>3.0.0</v>
      </c>
      <c r="DC124" t="str">
        <v>2025-04-01T16:08:21.423Z</v>
      </c>
    </row>
    <row r="125">
      <c r="A125" t="str">
        <v>122</v>
      </c>
      <c r="B125" t="str">
        <v>13:02:10</v>
      </c>
      <c r="C125" t="str">
        <v>2025-04-01</v>
      </c>
      <c r="D125" t="str">
        <v>Wicking CP IA</v>
      </c>
      <c r="E125" t="str">
        <v>M Plunkert</v>
      </c>
      <c r="F125" t="str">
        <v>Leaf Damage</v>
      </c>
      <c r="G125" t="str">
        <v>009</v>
      </c>
      <c r="H125" t="str">
        <v>006</v>
      </c>
      <c r="I125" t="str">
        <v>water</v>
      </c>
      <c r="J125" t="str">
        <f>1/((1/L125)-(1/K125))</f>
        <v>1.214242</v>
      </c>
      <c r="K125" t="str">
        <f>BH125+(BI125*AN125)+(BJ125*AN125*POWER(V125,2))+(BK125*AN125*V125)+(BL125*POWER(AN125,2))</f>
        <v>2.917633</v>
      </c>
      <c r="L125" t="str">
        <f>((M125/1000)*(1000-((T125+S125)/2)))/(T125-S125)</f>
        <v>0.857410</v>
      </c>
      <c r="M125" t="str">
        <f>(AN125*(S125-R125))/(100*U125*(1000-S125))*1000</f>
        <v>8.699120</v>
      </c>
      <c r="N125" t="str">
        <v>1.499030</v>
      </c>
      <c r="O125" t="str">
        <v>1.336244</v>
      </c>
      <c r="P125" t="str">
        <f>0.61365*EXP((17.502*AL125)/(240.97+AL125))</f>
        <v>2.487399</v>
      </c>
      <c r="Q125" t="str">
        <f>P125-N125</f>
        <v>0.988369</v>
      </c>
      <c r="R125" t="str">
        <v>13.441783</v>
      </c>
      <c r="S125" t="str">
        <v>15.079304</v>
      </c>
      <c r="T125" t="str">
        <f>(P125/AM125)*1000</f>
        <v>25.021683</v>
      </c>
      <c r="U125" t="str">
        <f>V125*BG125</f>
        <v>0.298530</v>
      </c>
      <c r="V125" t="str">
        <v>1.800000</v>
      </c>
      <c r="W125" t="str">
        <v>PSF-00315_20250401130210_857</v>
      </c>
      <c r="X125" t="str">
        <v>0.000000</v>
      </c>
      <c r="Y125" t="str">
        <v>0.000000</v>
      </c>
      <c r="Z125" t="str">
        <v>0.000000</v>
      </c>
      <c r="AA125" t="str">
        <v>75.101135</v>
      </c>
      <c r="AB125" t="str">
        <v>303.252686</v>
      </c>
      <c r="AC125" t="str">
        <v>0.752348</v>
      </c>
      <c r="AD125" t="str">
        <v>0.5</v>
      </c>
      <c r="AE125" t="str">
        <v>0.80</v>
      </c>
      <c r="AF125" t="str">
        <f>AC125*AD125*AE125*AQ125</f>
        <v>22.154776</v>
      </c>
      <c r="AG125" t="str">
        <v>1.000000</v>
      </c>
      <c r="AH125" t="str">
        <v>49.25</v>
      </c>
      <c r="AI125" t="str">
        <v>43.90</v>
      </c>
      <c r="AJ125" t="str">
        <v>24.27</v>
      </c>
      <c r="AK125" t="str">
        <v>20.94</v>
      </c>
      <c r="AL125" t="str">
        <f>(AK125-AJ125)*(AJ125*0+0)+AK125</f>
        <v>20.94</v>
      </c>
      <c r="AM125" t="str">
        <v>99.41</v>
      </c>
      <c r="AN125" t="str">
        <v>156.2</v>
      </c>
      <c r="AO125" t="str">
        <v>156.1</v>
      </c>
      <c r="AP125" t="str">
        <v>0.1</v>
      </c>
      <c r="AQ125" t="str">
        <v>74</v>
      </c>
      <c r="AR125" t="str">
        <v>3.629</v>
      </c>
      <c r="AS125" t="str">
        <v>12:52:51</v>
      </c>
      <c r="AT125" t="str">
        <v>2025-04-01</v>
      </c>
      <c r="AU125" t="str">
        <v>-0.31</v>
      </c>
      <c r="AV125" t="str">
        <v>1</v>
      </c>
      <c r="AW125" t="str">
        <v>-0.012</v>
      </c>
      <c r="AX125" t="str">
        <v>-0.005</v>
      </c>
      <c r="AY125" t="str">
        <v>-0.006</v>
      </c>
      <c r="AZ125" t="str">
        <v>0.044</v>
      </c>
      <c r="BA125" t="str">
        <v>0.050</v>
      </c>
      <c r="BB125" t="str">
        <v>0.185</v>
      </c>
      <c r="BC125" t="str">
        <v>1</v>
      </c>
      <c r="BD125" t="str">
        <v>150</v>
      </c>
      <c r="BE125" t="str">
        <v>0.005</v>
      </c>
      <c r="BF125" t="str">
        <v>2.000000</v>
      </c>
      <c r="BG125" t="str">
        <v>0.165850</v>
      </c>
      <c r="BH125" t="str">
        <v>0.000000</v>
      </c>
      <c r="BI125" t="str">
        <v>0.029230</v>
      </c>
      <c r="BJ125" t="str">
        <v>0.000000</v>
      </c>
      <c r="BK125" t="str">
        <v>0.000000</v>
      </c>
      <c r="BL125" t="str">
        <v>-0.000068</v>
      </c>
      <c r="BM125" t="str">
        <v>standard</v>
      </c>
      <c r="BN125" t="str">
        <v>0</v>
      </c>
      <c r="BO125" t="str">
        <v>rectangular</v>
      </c>
      <c r="BP125" t="str">
        <v>7000</v>
      </c>
      <c r="BQ125" t="str">
        <v>500</v>
      </c>
      <c r="BR125" t="str">
        <v>-9999.000000</v>
      </c>
      <c r="BS125" t="str">
        <v>-9999.000000</v>
      </c>
      <c r="BT125" t="str">
        <v>55537</v>
      </c>
      <c r="BU125" t="str">
        <v>55537</v>
      </c>
      <c r="BV125" t="str">
        <v>55537</v>
      </c>
      <c r="BW125" t="str">
        <v>0.000000</v>
      </c>
      <c r="BX125" t="str">
        <v>-9999</v>
      </c>
      <c r="BY125" t="str">
        <v>0.000000</v>
      </c>
      <c r="BZ125" t="str">
        <v>0.000000</v>
      </c>
      <c r="CA125" t="str">
        <v>0.000000</v>
      </c>
      <c r="CB125" t="str">
        <v>0.000000</v>
      </c>
      <c r="CC125" t="str">
        <v>2.508552</v>
      </c>
      <c r="CD125" t="str">
        <v>2.470314</v>
      </c>
      <c r="CE125" t="str">
        <v>1.640338</v>
      </c>
      <c r="CF125" t="str">
        <v>0.928549</v>
      </c>
      <c r="CG125" t="str">
        <v>0.280793</v>
      </c>
      <c r="CH125" t="str">
        <v>-0.039086</v>
      </c>
      <c r="CI125" t="str">
        <v>0.498610</v>
      </c>
      <c r="CJ125" t="str">
        <v>0.176411</v>
      </c>
      <c r="CK125" t="str">
        <v>75.101135</v>
      </c>
      <c r="CL125" t="str">
        <v>0.000605</v>
      </c>
      <c r="CM125" t="str">
        <v>2.430518</v>
      </c>
      <c r="CN125" t="str">
        <v>-0.000037</v>
      </c>
      <c r="CO125" t="str">
        <v>1.000000</v>
      </c>
      <c r="CP125" t="str">
        <v>2.388568</v>
      </c>
      <c r="CQ125" t="str">
        <v>-0.000057</v>
      </c>
      <c r="CR125" t="str">
        <v>1.000000</v>
      </c>
      <c r="CS125" t="str">
        <v>0.600682</v>
      </c>
      <c r="CT125" t="str">
        <v>0.601076</v>
      </c>
      <c r="CU125" t="str">
        <v>0.107450</v>
      </c>
      <c r="CV125" t="str">
        <v>0.000000</v>
      </c>
      <c r="CW125" t="str">
        <v>PSF-00315_20250401130210_857</v>
      </c>
      <c r="CX125" t="str">
        <v>PFA-00343</v>
      </c>
      <c r="CY125" t="str">
        <v>PSA-00355</v>
      </c>
      <c r="CZ125" t="str">
        <v>PSF-00315</v>
      </c>
      <c r="DA125" t="str">
        <v>RHS-00141</v>
      </c>
      <c r="DB125" t="str">
        <v>3.0.0</v>
      </c>
      <c r="DC125" t="str">
        <v>2025-04-01T16:08:21.423Z</v>
      </c>
    </row>
    <row r="126">
      <c r="A126" t="str">
        <v>123</v>
      </c>
      <c r="B126" t="str">
        <v>13:02:38</v>
      </c>
      <c r="C126" t="str">
        <v>2025-04-01</v>
      </c>
      <c r="D126" t="str">
        <v>Wicking CP IA</v>
      </c>
      <c r="E126" t="str">
        <v>M Plunkert</v>
      </c>
      <c r="F126" t="str">
        <v/>
      </c>
      <c r="G126" t="str">
        <v>009</v>
      </c>
      <c r="H126" t="str">
        <v>005</v>
      </c>
      <c r="I126" t="str">
        <v>water</v>
      </c>
      <c r="J126" t="str">
        <f>1/((1/L126)-(1/K126))</f>
        <v>0.458838</v>
      </c>
      <c r="K126" t="str">
        <f>BH126+(BI126*AN126)+(BJ126*AN126*POWER(V126,2))+(BK126*AN126*V126)+(BL126*POWER(AN126,2))</f>
        <v>2.916808</v>
      </c>
      <c r="L126" t="str">
        <f>((M126/1000)*(1000-((T126+S126)/2)))/(T126-S126)</f>
        <v>0.396470</v>
      </c>
      <c r="M126" t="str">
        <f>(AN126*(S126-R126))/(100*U126*(1000-S126))*1000</f>
        <v>5.132367</v>
      </c>
      <c r="N126" t="str">
        <v>1.410423</v>
      </c>
      <c r="O126" t="str">
        <v>1.314229</v>
      </c>
      <c r="P126" t="str">
        <f>0.61365*EXP((17.502*AL126)/(240.97+AL126))</f>
        <v>2.670921</v>
      </c>
      <c r="Q126" t="str">
        <f>P126-N126</f>
        <v>1.260498</v>
      </c>
      <c r="R126" t="str">
        <v>13.219927</v>
      </c>
      <c r="S126" t="str">
        <v>14.187546</v>
      </c>
      <c r="T126" t="str">
        <f>(P126/AM126)*1000</f>
        <v>26.866985</v>
      </c>
      <c r="U126" t="str">
        <f>V126*BG126</f>
        <v>0.298530</v>
      </c>
      <c r="V126" t="str">
        <v>1.800000</v>
      </c>
      <c r="W126" t="str">
        <v>PSF-00315_20250401130238_8d9</v>
      </c>
      <c r="X126" t="str">
        <v>0.000000</v>
      </c>
      <c r="Y126" t="str">
        <v>0.000000</v>
      </c>
      <c r="Z126" t="str">
        <v>0.000000</v>
      </c>
      <c r="AA126" t="str">
        <v>80.497383</v>
      </c>
      <c r="AB126" t="str">
        <v>306.254974</v>
      </c>
      <c r="AC126" t="str">
        <v>0.737156</v>
      </c>
      <c r="AD126" t="str">
        <v>0.5</v>
      </c>
      <c r="AE126" t="str">
        <v>0.80</v>
      </c>
      <c r="AF126" t="str">
        <f>AC126*AD126*AE126*AQ126</f>
        <v>5.619294</v>
      </c>
      <c r="AG126" t="str">
        <v>1.000000</v>
      </c>
      <c r="AH126" t="str">
        <v>46.34</v>
      </c>
      <c r="AI126" t="str">
        <v>43.18</v>
      </c>
      <c r="AJ126" t="str">
        <v>24.27</v>
      </c>
      <c r="AK126" t="str">
        <v>22.11</v>
      </c>
      <c r="AL126" t="str">
        <f>(AK126-AJ126)*(AJ126*0+0)+AK126</f>
        <v>22.11</v>
      </c>
      <c r="AM126" t="str">
        <v>99.41</v>
      </c>
      <c r="AN126" t="str">
        <v>156.1</v>
      </c>
      <c r="AO126" t="str">
        <v>156.6</v>
      </c>
      <c r="AP126" t="str">
        <v>-0.3</v>
      </c>
      <c r="AQ126" t="str">
        <v>19</v>
      </c>
      <c r="AR126" t="str">
        <v>3.629</v>
      </c>
      <c r="AS126" t="str">
        <v>12:52:51</v>
      </c>
      <c r="AT126" t="str">
        <v>2025-04-01</v>
      </c>
      <c r="AU126" t="str">
        <v>-0.31</v>
      </c>
      <c r="AV126" t="str">
        <v>1</v>
      </c>
      <c r="AW126" t="str">
        <v>0.000</v>
      </c>
      <c r="AX126" t="str">
        <v>-0.001</v>
      </c>
      <c r="AY126" t="str">
        <v>-0.012</v>
      </c>
      <c r="AZ126" t="str">
        <v>0.058</v>
      </c>
      <c r="BA126" t="str">
        <v>0.034</v>
      </c>
      <c r="BB126" t="str">
        <v>0.016</v>
      </c>
      <c r="BC126" t="str">
        <v>1</v>
      </c>
      <c r="BD126" t="str">
        <v>150</v>
      </c>
      <c r="BE126" t="str">
        <v>0.005</v>
      </c>
      <c r="BF126" t="str">
        <v>2.000000</v>
      </c>
      <c r="BG126" t="str">
        <v>0.165850</v>
      </c>
      <c r="BH126" t="str">
        <v>0.000000</v>
      </c>
      <c r="BI126" t="str">
        <v>0.029230</v>
      </c>
      <c r="BJ126" t="str">
        <v>0.000000</v>
      </c>
      <c r="BK126" t="str">
        <v>0.000000</v>
      </c>
      <c r="BL126" t="str">
        <v>-0.000068</v>
      </c>
      <c r="BM126" t="str">
        <v>standard</v>
      </c>
      <c r="BN126" t="str">
        <v>0</v>
      </c>
      <c r="BO126" t="str">
        <v>rectangular</v>
      </c>
      <c r="BP126" t="str">
        <v>7000</v>
      </c>
      <c r="BQ126" t="str">
        <v>500</v>
      </c>
      <c r="BR126" t="str">
        <v>-9999.000000</v>
      </c>
      <c r="BS126" t="str">
        <v>-9999.000000</v>
      </c>
      <c r="BT126" t="str">
        <v>55537</v>
      </c>
      <c r="BU126" t="str">
        <v>55537</v>
      </c>
      <c r="BV126" t="str">
        <v>55537</v>
      </c>
      <c r="BW126" t="str">
        <v>0.000000</v>
      </c>
      <c r="BX126" t="str">
        <v>-9999</v>
      </c>
      <c r="BY126" t="str">
        <v>0.000000</v>
      </c>
      <c r="BZ126" t="str">
        <v>0.000000</v>
      </c>
      <c r="CA126" t="str">
        <v>0.000000</v>
      </c>
      <c r="CB126" t="str">
        <v>0.000000</v>
      </c>
      <c r="CC126" t="str">
        <v>2.507454</v>
      </c>
      <c r="CD126" t="str">
        <v>2.466136</v>
      </c>
      <c r="CE126" t="str">
        <v>1.639475</v>
      </c>
      <c r="CF126" t="str">
        <v>0.929903</v>
      </c>
      <c r="CG126" t="str">
        <v>0.280813</v>
      </c>
      <c r="CH126" t="str">
        <v>-0.025718</v>
      </c>
      <c r="CI126" t="str">
        <v>0.499335</v>
      </c>
      <c r="CJ126" t="str">
        <v>0.125302</v>
      </c>
      <c r="CK126" t="str">
        <v>80.497383</v>
      </c>
      <c r="CL126" t="str">
        <v>0.000590</v>
      </c>
      <c r="CM126" t="str">
        <v>2.430518</v>
      </c>
      <c r="CN126" t="str">
        <v>-0.000037</v>
      </c>
      <c r="CO126" t="str">
        <v>1.000000</v>
      </c>
      <c r="CP126" t="str">
        <v>2.388568</v>
      </c>
      <c r="CQ126" t="str">
        <v>-0.000057</v>
      </c>
      <c r="CR126" t="str">
        <v>1.000000</v>
      </c>
      <c r="CS126" t="str">
        <v>0.600682</v>
      </c>
      <c r="CT126" t="str">
        <v>0.601076</v>
      </c>
      <c r="CU126" t="str">
        <v>0.107450</v>
      </c>
      <c r="CV126" t="str">
        <v>0.000000</v>
      </c>
      <c r="CW126" t="str">
        <v>PSF-00315_20250401130238_8d9</v>
      </c>
      <c r="CX126" t="str">
        <v>PFA-00343</v>
      </c>
      <c r="CY126" t="str">
        <v>PSA-00355</v>
      </c>
      <c r="CZ126" t="str">
        <v>PSF-00315</v>
      </c>
      <c r="DA126" t="str">
        <v>RHS-00141</v>
      </c>
      <c r="DB126" t="str">
        <v>3.0.0</v>
      </c>
      <c r="DC126" t="str">
        <v>2025-04-01T16:08:21.423Z</v>
      </c>
    </row>
    <row r="127">
      <c r="A127" t="str">
        <v>124</v>
      </c>
      <c r="B127" t="str">
        <v>13:03:23</v>
      </c>
      <c r="C127" t="str">
        <v>2025-04-01</v>
      </c>
      <c r="D127" t="str">
        <v>Wicking CP IA</v>
      </c>
      <c r="E127" t="str">
        <v>M Plunkert</v>
      </c>
      <c r="F127" t="str">
        <v/>
      </c>
      <c r="G127" t="str">
        <v>004</v>
      </c>
      <c r="H127" t="str">
        <v>003</v>
      </c>
      <c r="I127" t="str">
        <v>water</v>
      </c>
      <c r="J127" t="str">
        <f>1/((1/L127)-(1/K127))</f>
        <v>0.635919</v>
      </c>
      <c r="K127" t="str">
        <f>BH127+(BI127*AN127)+(BJ127*AN127*POWER(V127,2))+(BK127*AN127*V127)+(BL127*POWER(AN127,2))</f>
        <v>2.919888</v>
      </c>
      <c r="L127" t="str">
        <f>((M127/1000)*(1000-((T127+S127)/2)))/(T127-S127)</f>
        <v>0.522191</v>
      </c>
      <c r="M127" t="str">
        <f>(AN127*(S127-R127))/(100*U127*(1000-S127))*1000</f>
        <v>6.656909</v>
      </c>
      <c r="N127" t="str">
        <v>1.389405</v>
      </c>
      <c r="O127" t="str">
        <v>1.264917</v>
      </c>
      <c r="P127" t="str">
        <f>0.61365*EXP((17.502*AL127)/(240.97+AL127))</f>
        <v>2.631063</v>
      </c>
      <c r="Q127" t="str">
        <f>P127-N127</f>
        <v>1.241658</v>
      </c>
      <c r="R127" t="str">
        <v>12.724211</v>
      </c>
      <c r="S127" t="str">
        <v>13.976480</v>
      </c>
      <c r="T127" t="str">
        <f>(P127/AM127)*1000</f>
        <v>26.466719</v>
      </c>
      <c r="U127" t="str">
        <f>V127*BG127</f>
        <v>0.298530</v>
      </c>
      <c r="V127" t="str">
        <v>1.800000</v>
      </c>
      <c r="W127" t="str">
        <v>PSF-00315_20250401130323_74b</v>
      </c>
      <c r="X127" t="str">
        <v>0.000000</v>
      </c>
      <c r="Y127" t="str">
        <v>0.000000</v>
      </c>
      <c r="Z127" t="str">
        <v>0.000000</v>
      </c>
      <c r="AA127" t="str">
        <v>44.559715</v>
      </c>
      <c r="AB127" t="str">
        <v>148.660904</v>
      </c>
      <c r="AC127" t="str">
        <v>0.700259</v>
      </c>
      <c r="AD127" t="str">
        <v>0.5</v>
      </c>
      <c r="AE127" t="str">
        <v>0.80</v>
      </c>
      <c r="AF127" t="str">
        <f>AC127*AD127*AE127*AQ127</f>
        <v>7.316926</v>
      </c>
      <c r="AG127" t="str">
        <v>1.000000</v>
      </c>
      <c r="AH127" t="str">
        <v>45.63</v>
      </c>
      <c r="AI127" t="str">
        <v>41.54</v>
      </c>
      <c r="AJ127" t="str">
        <v>24.28</v>
      </c>
      <c r="AK127" t="str">
        <v>21.86</v>
      </c>
      <c r="AL127" t="str">
        <f>(AK127-AJ127)*(AJ127*0+0)+AK127</f>
        <v>21.86</v>
      </c>
      <c r="AM127" t="str">
        <v>99.41</v>
      </c>
      <c r="AN127" t="str">
        <v>156.5</v>
      </c>
      <c r="AO127" t="str">
        <v>155.9</v>
      </c>
      <c r="AP127" t="str">
        <v>0.4</v>
      </c>
      <c r="AQ127" t="str">
        <v>26</v>
      </c>
      <c r="AR127" t="str">
        <v>3.628</v>
      </c>
      <c r="AS127" t="str">
        <v>13:03:04</v>
      </c>
      <c r="AT127" t="str">
        <v>2025-04-01</v>
      </c>
      <c r="AU127" t="str">
        <v>-0.28</v>
      </c>
      <c r="AV127" t="str">
        <v>1</v>
      </c>
      <c r="AW127" t="str">
        <v>0.004</v>
      </c>
      <c r="AX127" t="str">
        <v>-0.000</v>
      </c>
      <c r="AY127" t="str">
        <v>0.012</v>
      </c>
      <c r="AZ127" t="str">
        <v>0.340</v>
      </c>
      <c r="BA127" t="str">
        <v>0.915</v>
      </c>
      <c r="BB127" t="str">
        <v>-1.078</v>
      </c>
      <c r="BC127" t="str">
        <v>1</v>
      </c>
      <c r="BD127" t="str">
        <v>150</v>
      </c>
      <c r="BE127" t="str">
        <v>0.005</v>
      </c>
      <c r="BF127" t="str">
        <v>2.000000</v>
      </c>
      <c r="BG127" t="str">
        <v>0.165850</v>
      </c>
      <c r="BH127" t="str">
        <v>0.000000</v>
      </c>
      <c r="BI127" t="str">
        <v>0.029230</v>
      </c>
      <c r="BJ127" t="str">
        <v>0.000000</v>
      </c>
      <c r="BK127" t="str">
        <v>0.000000</v>
      </c>
      <c r="BL127" t="str">
        <v>-0.000068</v>
      </c>
      <c r="BM127" t="str">
        <v>standard</v>
      </c>
      <c r="BN127" t="str">
        <v>0</v>
      </c>
      <c r="BO127" t="str">
        <v>rectangular</v>
      </c>
      <c r="BP127" t="str">
        <v>7000</v>
      </c>
      <c r="BQ127" t="str">
        <v>500</v>
      </c>
      <c r="BR127" t="str">
        <v>-9999.000000</v>
      </c>
      <c r="BS127" t="str">
        <v>-9999.000000</v>
      </c>
      <c r="BT127" t="str">
        <v>55537</v>
      </c>
      <c r="BU127" t="str">
        <v>55537</v>
      </c>
      <c r="BV127" t="str">
        <v>55537</v>
      </c>
      <c r="BW127" t="str">
        <v>0.000000</v>
      </c>
      <c r="BX127" t="str">
        <v>-9999</v>
      </c>
      <c r="BY127" t="str">
        <v>0.000000</v>
      </c>
      <c r="BZ127" t="str">
        <v>0.000000</v>
      </c>
      <c r="CA127" t="str">
        <v>0.000000</v>
      </c>
      <c r="CB127" t="str">
        <v>0.000000</v>
      </c>
      <c r="CC127" t="str">
        <v>2.504939</v>
      </c>
      <c r="CD127" t="str">
        <v>2.465064</v>
      </c>
      <c r="CE127" t="str">
        <v>1.642704</v>
      </c>
      <c r="CF127" t="str">
        <v>0.928075</v>
      </c>
      <c r="CG127" t="str">
        <v>0.280735</v>
      </c>
      <c r="CH127" t="str">
        <v>-0.028646</v>
      </c>
      <c r="CI127" t="str">
        <v>0.500709</v>
      </c>
      <c r="CJ127" t="str">
        <v>0.131920</v>
      </c>
      <c r="CK127" t="str">
        <v>44.559715</v>
      </c>
      <c r="CL127" t="str">
        <v>0.000604</v>
      </c>
      <c r="CM127" t="str">
        <v>2.430518</v>
      </c>
      <c r="CN127" t="str">
        <v>-0.000037</v>
      </c>
      <c r="CO127" t="str">
        <v>1.000000</v>
      </c>
      <c r="CP127" t="str">
        <v>2.388568</v>
      </c>
      <c r="CQ127" t="str">
        <v>-0.000057</v>
      </c>
      <c r="CR127" t="str">
        <v>1.000000</v>
      </c>
      <c r="CS127" t="str">
        <v>0.600682</v>
      </c>
      <c r="CT127" t="str">
        <v>0.601076</v>
      </c>
      <c r="CU127" t="str">
        <v>0.107450</v>
      </c>
      <c r="CV127" t="str">
        <v>0.000000</v>
      </c>
      <c r="CW127" t="str">
        <v>PSF-00315_20250401130323_74b</v>
      </c>
      <c r="CX127" t="str">
        <v>PFA-00343</v>
      </c>
      <c r="CY127" t="str">
        <v>PSA-00355</v>
      </c>
      <c r="CZ127" t="str">
        <v>PSF-00315</v>
      </c>
      <c r="DA127" t="str">
        <v>RHS-00141</v>
      </c>
      <c r="DB127" t="str">
        <v>3.0.0</v>
      </c>
      <c r="DC127" t="str">
        <v>2025-04-01T16:08:21.423Z</v>
      </c>
    </row>
    <row r="128">
      <c r="A128" t="str">
        <v>125</v>
      </c>
      <c r="B128" t="str">
        <v>13:03:54</v>
      </c>
      <c r="C128" t="str">
        <v>2025-04-01</v>
      </c>
      <c r="D128" t="str">
        <v>Wicking CP IA</v>
      </c>
      <c r="E128" t="str">
        <v>M Plunkert</v>
      </c>
      <c r="F128" t="str">
        <v/>
      </c>
      <c r="G128" t="str">
        <v>004</v>
      </c>
      <c r="H128" t="str">
        <v>004</v>
      </c>
      <c r="I128" t="str">
        <v>water</v>
      </c>
      <c r="J128" t="str">
        <f>1/((1/L128)-(1/K128))</f>
        <v>0.531795</v>
      </c>
      <c r="K128" t="str">
        <f>BH128+(BI128*AN128)+(BJ128*AN128*POWER(V128,2))+(BK128*AN128*V128)+(BL128*POWER(AN128,2))</f>
        <v>2.918262</v>
      </c>
      <c r="L128" t="str">
        <f>((M128/1000)*(1000-((T128+S128)/2)))/(T128-S128)</f>
        <v>0.449824</v>
      </c>
      <c r="M128" t="str">
        <f>(AN128*(S128-R128))/(100*U128*(1000-S128))*1000</f>
        <v>5.764555</v>
      </c>
      <c r="N128" t="str">
        <v>1.372830</v>
      </c>
      <c r="O128" t="str">
        <v>1.264878</v>
      </c>
      <c r="P128" t="str">
        <f>0.61365*EXP((17.502*AL128)/(240.97+AL128))</f>
        <v>2.621134</v>
      </c>
      <c r="Q128" t="str">
        <f>P128-N128</f>
        <v>1.248304</v>
      </c>
      <c r="R128" t="str">
        <v>12.724426</v>
      </c>
      <c r="S128" t="str">
        <v>13.810406</v>
      </c>
      <c r="T128" t="str">
        <f>(P128/AM128)*1000</f>
        <v>26.368099</v>
      </c>
      <c r="U128" t="str">
        <f>V128*BG128</f>
        <v>0.298530</v>
      </c>
      <c r="V128" t="str">
        <v>1.800000</v>
      </c>
      <c r="W128" t="str">
        <v>PSF-00315_20250401130354_f5c</v>
      </c>
      <c r="X128" t="str">
        <v>0.000000</v>
      </c>
      <c r="Y128" t="str">
        <v>0.000000</v>
      </c>
      <c r="Z128" t="str">
        <v>0.000000</v>
      </c>
      <c r="AA128" t="str">
        <v>47.310947</v>
      </c>
      <c r="AB128" t="str">
        <v>171.747925</v>
      </c>
      <c r="AC128" t="str">
        <v>0.724533</v>
      </c>
      <c r="AD128" t="str">
        <v>0.5</v>
      </c>
      <c r="AE128" t="str">
        <v>0.80</v>
      </c>
      <c r="AF128" t="str">
        <f>AC128*AD128*AE128*AQ128</f>
        <v>7.592795</v>
      </c>
      <c r="AG128" t="str">
        <v>1.000000</v>
      </c>
      <c r="AH128" t="str">
        <v>45.02</v>
      </c>
      <c r="AI128" t="str">
        <v>41.48</v>
      </c>
      <c r="AJ128" t="str">
        <v>24.30</v>
      </c>
      <c r="AK128" t="str">
        <v>21.80</v>
      </c>
      <c r="AL128" t="str">
        <f>(AK128-AJ128)*(AJ128*0+0)+AK128</f>
        <v>21.80</v>
      </c>
      <c r="AM128" t="str">
        <v>99.41</v>
      </c>
      <c r="AN128" t="str">
        <v>156.3</v>
      </c>
      <c r="AO128" t="str">
        <v>155.7</v>
      </c>
      <c r="AP128" t="str">
        <v>0.4</v>
      </c>
      <c r="AQ128" t="str">
        <v>26</v>
      </c>
      <c r="AR128" t="str">
        <v>3.627</v>
      </c>
      <c r="AS128" t="str">
        <v>13:03:04</v>
      </c>
      <c r="AT128" t="str">
        <v>2025-04-01</v>
      </c>
      <c r="AU128" t="str">
        <v>-0.28</v>
      </c>
      <c r="AV128" t="str">
        <v>1</v>
      </c>
      <c r="AW128" t="str">
        <v>0.001</v>
      </c>
      <c r="AX128" t="str">
        <v>0.003</v>
      </c>
      <c r="AY128" t="str">
        <v>-9999.000</v>
      </c>
      <c r="AZ128" t="str">
        <v>0.014</v>
      </c>
      <c r="BA128" t="str">
        <v>-0.072</v>
      </c>
      <c r="BB128" t="str">
        <v>-9999.000</v>
      </c>
      <c r="BC128" t="str">
        <v>1</v>
      </c>
      <c r="BD128" t="str">
        <v>150</v>
      </c>
      <c r="BE128" t="str">
        <v>0.005</v>
      </c>
      <c r="BF128" t="str">
        <v>2.000000</v>
      </c>
      <c r="BG128" t="str">
        <v>0.165850</v>
      </c>
      <c r="BH128" t="str">
        <v>0.000000</v>
      </c>
      <c r="BI128" t="str">
        <v>0.029230</v>
      </c>
      <c r="BJ128" t="str">
        <v>0.000000</v>
      </c>
      <c r="BK128" t="str">
        <v>0.000000</v>
      </c>
      <c r="BL128" t="str">
        <v>-0.000068</v>
      </c>
      <c r="BM128" t="str">
        <v>standard</v>
      </c>
      <c r="BN128" t="str">
        <v>0</v>
      </c>
      <c r="BO128" t="str">
        <v>rectangular</v>
      </c>
      <c r="BP128" t="str">
        <v>7000</v>
      </c>
      <c r="BQ128" t="str">
        <v>500</v>
      </c>
      <c r="BR128" t="str">
        <v>-9999.000000</v>
      </c>
      <c r="BS128" t="str">
        <v>-9999.000000</v>
      </c>
      <c r="BT128" t="str">
        <v>55537</v>
      </c>
      <c r="BU128" t="str">
        <v>55537</v>
      </c>
      <c r="BV128" t="str">
        <v>55537</v>
      </c>
      <c r="BW128" t="str">
        <v>0.000000</v>
      </c>
      <c r="BX128" t="str">
        <v>-9999</v>
      </c>
      <c r="BY128" t="str">
        <v>0.000000</v>
      </c>
      <c r="BZ128" t="str">
        <v>0.000000</v>
      </c>
      <c r="CA128" t="str">
        <v>0.000000</v>
      </c>
      <c r="CB128" t="str">
        <v>0.000000</v>
      </c>
      <c r="CC128" t="str">
        <v>2.504840</v>
      </c>
      <c r="CD128" t="str">
        <v>2.464176</v>
      </c>
      <c r="CE128" t="str">
        <v>1.640996</v>
      </c>
      <c r="CF128" t="str">
        <v>0.927604</v>
      </c>
      <c r="CG128" t="str">
        <v>0.280468</v>
      </c>
      <c r="CH128" t="str">
        <v>-0.029644</v>
      </c>
      <c r="CI128" t="str">
        <v>0.501790</v>
      </c>
      <c r="CJ128" t="str">
        <v>0.131992</v>
      </c>
      <c r="CK128" t="str">
        <v>47.310947</v>
      </c>
      <c r="CL128" t="str">
        <v>0.000593</v>
      </c>
      <c r="CM128" t="str">
        <v>2.430518</v>
      </c>
      <c r="CN128" t="str">
        <v>-0.000037</v>
      </c>
      <c r="CO128" t="str">
        <v>1.000000</v>
      </c>
      <c r="CP128" t="str">
        <v>2.388568</v>
      </c>
      <c r="CQ128" t="str">
        <v>-0.000057</v>
      </c>
      <c r="CR128" t="str">
        <v>1.000000</v>
      </c>
      <c r="CS128" t="str">
        <v>0.600682</v>
      </c>
      <c r="CT128" t="str">
        <v>0.601076</v>
      </c>
      <c r="CU128" t="str">
        <v>0.107450</v>
      </c>
      <c r="CV128" t="str">
        <v>0.000000</v>
      </c>
      <c r="CW128" t="str">
        <v>PSF-00315_20250401130354_f5c</v>
      </c>
      <c r="CX128" t="str">
        <v>PFA-00343</v>
      </c>
      <c r="CY128" t="str">
        <v>PSA-00355</v>
      </c>
      <c r="CZ128" t="str">
        <v>PSF-00315</v>
      </c>
      <c r="DA128" t="str">
        <v>RHS-00141</v>
      </c>
      <c r="DB128" t="str">
        <v>3.0.0</v>
      </c>
      <c r="DC128" t="str">
        <v>2025-04-01T16:08:21.423Z</v>
      </c>
    </row>
    <row r="129">
      <c r="A129" t="str">
        <v>126</v>
      </c>
      <c r="B129" t="str">
        <v>13:04:47</v>
      </c>
      <c r="C129" t="str">
        <v>2025-04-01</v>
      </c>
      <c r="D129" t="str">
        <v>Wicking CP IA</v>
      </c>
      <c r="E129" t="str">
        <v>M Plunkert</v>
      </c>
      <c r="F129" t="str">
        <v/>
      </c>
      <c r="G129" t="str">
        <v>004</v>
      </c>
      <c r="H129" t="str">
        <v>004</v>
      </c>
      <c r="I129" t="str">
        <v>water</v>
      </c>
      <c r="J129" t="str">
        <f>1/((1/L129)-(1/K129))</f>
        <v>1.049695</v>
      </c>
      <c r="K129" t="str">
        <f>BH129+(BI129*AN129)+(BJ129*AN129*POWER(V129,2))+(BK129*AN129*V129)+(BL129*POWER(AN129,2))</f>
        <v>2.918375</v>
      </c>
      <c r="L129" t="str">
        <f>((M129/1000)*(1000-((T129+S129)/2)))/(T129-S129)</f>
        <v>0.772014</v>
      </c>
      <c r="M129" t="str">
        <f>(AN129*(S129-R129))/(100*U129*(1000-S129))*1000</f>
        <v>7.518284</v>
      </c>
      <c r="N129" t="str">
        <v>1.481512</v>
      </c>
      <c r="O129" t="str">
        <v>1.340891</v>
      </c>
      <c r="P129" t="str">
        <f>0.61365*EXP((17.502*AL129)/(240.97+AL129))</f>
        <v>2.430499</v>
      </c>
      <c r="Q129" t="str">
        <f>P129-N129</f>
        <v>0.948986</v>
      </c>
      <c r="R129" t="str">
        <v>13.489510</v>
      </c>
      <c r="S129" t="str">
        <v>14.904175</v>
      </c>
      <c r="T129" t="str">
        <f>(P129/AM129)*1000</f>
        <v>24.451082</v>
      </c>
      <c r="U129" t="str">
        <f>V129*BG129</f>
        <v>0.298530</v>
      </c>
      <c r="V129" t="str">
        <v>1.800000</v>
      </c>
      <c r="W129" t="str">
        <v>PSF-00315_20250401130447_53b</v>
      </c>
      <c r="X129" t="str">
        <v>0.000000</v>
      </c>
      <c r="Y129" t="str">
        <v>0.000000</v>
      </c>
      <c r="Z129" t="str">
        <v>0.000000</v>
      </c>
      <c r="AA129" t="str">
        <v>50.810696</v>
      </c>
      <c r="AB129" t="str">
        <v>182.062622</v>
      </c>
      <c r="AC129" t="str">
        <v>0.720916</v>
      </c>
      <c r="AD129" t="str">
        <v>0.5</v>
      </c>
      <c r="AE129" t="str">
        <v>0.80</v>
      </c>
      <c r="AF129" t="str">
        <f>AC129*AD129*AE129*AQ129</f>
        <v>6.662817</v>
      </c>
      <c r="AG129" t="str">
        <v>1.000000</v>
      </c>
      <c r="AH129" t="str">
        <v>48.62</v>
      </c>
      <c r="AI129" t="str">
        <v>44.01</v>
      </c>
      <c r="AJ129" t="str">
        <v>24.29</v>
      </c>
      <c r="AK129" t="str">
        <v>20.57</v>
      </c>
      <c r="AL129" t="str">
        <f>(AK129-AJ129)*(AJ129*0+0)+AK129</f>
        <v>20.57</v>
      </c>
      <c r="AM129" t="str">
        <v>99.40</v>
      </c>
      <c r="AN129" t="str">
        <v>156.3</v>
      </c>
      <c r="AO129" t="str">
        <v>155.8</v>
      </c>
      <c r="AP129" t="str">
        <v>0.3</v>
      </c>
      <c r="AQ129" t="str">
        <v>23</v>
      </c>
      <c r="AR129" t="str">
        <v>3.627</v>
      </c>
      <c r="AS129" t="str">
        <v>13:03:04</v>
      </c>
      <c r="AT129" t="str">
        <v>2025-04-01</v>
      </c>
      <c r="AU129" t="str">
        <v>-0.28</v>
      </c>
      <c r="AV129" t="str">
        <v>1</v>
      </c>
      <c r="AW129" t="str">
        <v>0.004</v>
      </c>
      <c r="AX129" t="str">
        <v>-0.004</v>
      </c>
      <c r="AY129" t="str">
        <v>-9999.000</v>
      </c>
      <c r="AZ129" t="str">
        <v>-0.016</v>
      </c>
      <c r="BA129" t="str">
        <v>0.025</v>
      </c>
      <c r="BB129" t="str">
        <v>-9999.000</v>
      </c>
      <c r="BC129" t="str">
        <v>1</v>
      </c>
      <c r="BD129" t="str">
        <v>150</v>
      </c>
      <c r="BE129" t="str">
        <v>0.005</v>
      </c>
      <c r="BF129" t="str">
        <v>2.000000</v>
      </c>
      <c r="BG129" t="str">
        <v>0.165850</v>
      </c>
      <c r="BH129" t="str">
        <v>0.000000</v>
      </c>
      <c r="BI129" t="str">
        <v>0.029230</v>
      </c>
      <c r="BJ129" t="str">
        <v>0.000000</v>
      </c>
      <c r="BK129" t="str">
        <v>0.000000</v>
      </c>
      <c r="BL129" t="str">
        <v>-0.000068</v>
      </c>
      <c r="BM129" t="str">
        <v>standard</v>
      </c>
      <c r="BN129" t="str">
        <v>0</v>
      </c>
      <c r="BO129" t="str">
        <v>rectangular</v>
      </c>
      <c r="BP129" t="str">
        <v>7000</v>
      </c>
      <c r="BQ129" t="str">
        <v>500</v>
      </c>
      <c r="BR129" t="str">
        <v>-9999.000000</v>
      </c>
      <c r="BS129" t="str">
        <v>-9999.000000</v>
      </c>
      <c r="BT129" t="str">
        <v>55537</v>
      </c>
      <c r="BU129" t="str">
        <v>55537</v>
      </c>
      <c r="BV129" t="str">
        <v>55537</v>
      </c>
      <c r="BW129" t="str">
        <v>0.000000</v>
      </c>
      <c r="BX129" t="str">
        <v>-9999</v>
      </c>
      <c r="BY129" t="str">
        <v>0.000000</v>
      </c>
      <c r="BZ129" t="str">
        <v>0.000000</v>
      </c>
      <c r="CA129" t="str">
        <v>0.000000</v>
      </c>
      <c r="CB129" t="str">
        <v>0.000000</v>
      </c>
      <c r="CC129" t="str">
        <v>2.508715</v>
      </c>
      <c r="CD129" t="str">
        <v>2.469373</v>
      </c>
      <c r="CE129" t="str">
        <v>1.641115</v>
      </c>
      <c r="CF129" t="str">
        <v>0.927752</v>
      </c>
      <c r="CG129" t="str">
        <v>0.280609</v>
      </c>
      <c r="CH129" t="str">
        <v>-0.043557</v>
      </c>
      <c r="CI129" t="str">
        <v>0.503701</v>
      </c>
      <c r="CJ129" t="str">
        <v>0.129094</v>
      </c>
      <c r="CK129" t="str">
        <v>50.810696</v>
      </c>
      <c r="CL129" t="str">
        <v>0.000597</v>
      </c>
      <c r="CM129" t="str">
        <v>2.430518</v>
      </c>
      <c r="CN129" t="str">
        <v>-0.000037</v>
      </c>
      <c r="CO129" t="str">
        <v>1.000000</v>
      </c>
      <c r="CP129" t="str">
        <v>2.388568</v>
      </c>
      <c r="CQ129" t="str">
        <v>-0.000057</v>
      </c>
      <c r="CR129" t="str">
        <v>1.000000</v>
      </c>
      <c r="CS129" t="str">
        <v>0.600682</v>
      </c>
      <c r="CT129" t="str">
        <v>0.601076</v>
      </c>
      <c r="CU129" t="str">
        <v>0.107450</v>
      </c>
      <c r="CV129" t="str">
        <v>0.000000</v>
      </c>
      <c r="CW129" t="str">
        <v>PSF-00315_20250401130447_53b</v>
      </c>
      <c r="CX129" t="str">
        <v>PFA-00343</v>
      </c>
      <c r="CY129" t="str">
        <v>PSA-00355</v>
      </c>
      <c r="CZ129" t="str">
        <v>PSF-00315</v>
      </c>
      <c r="DA129" t="str">
        <v>RHS-00141</v>
      </c>
      <c r="DB129" t="str">
        <v>3.0.0</v>
      </c>
      <c r="DC129" t="str">
        <v>2025-04-01T16:08:21.423Z</v>
      </c>
    </row>
    <row r="130">
      <c r="A130" t="str">
        <v>127</v>
      </c>
      <c r="B130" t="str">
        <v>13:05:47</v>
      </c>
      <c r="C130" t="str">
        <v>2025-04-01</v>
      </c>
      <c r="D130" t="str">
        <v>Wicking CP IA</v>
      </c>
      <c r="E130" t="str">
        <v>M Plunkert</v>
      </c>
      <c r="F130" t="str">
        <v/>
      </c>
      <c r="G130" t="str">
        <v>004</v>
      </c>
      <c r="H130" t="str">
        <v>003</v>
      </c>
      <c r="I130" t="str">
        <v>water</v>
      </c>
      <c r="J130" t="str">
        <f>1/((1/L130)-(1/K130))</f>
        <v>0.928512</v>
      </c>
      <c r="K130" t="str">
        <f>BH130+(BI130*AN130)+(BJ130*AN130*POWER(V130,2))+(BK130*AN130*V130)+(BL130*POWER(AN130,2))</f>
        <v>2.918519</v>
      </c>
      <c r="L130" t="str">
        <f>((M130/1000)*(1000-((T130+S130)/2)))/(T130-S130)</f>
        <v>0.704408</v>
      </c>
      <c r="M130" t="str">
        <f>(AN130*(S130-R130))/(100*U130*(1000-S130))*1000</f>
        <v>7.939363</v>
      </c>
      <c r="N130" t="str">
        <v>1.502986</v>
      </c>
      <c r="O130" t="str">
        <v>1.354546</v>
      </c>
      <c r="P130" t="str">
        <f>0.61365*EXP((17.502*AL130)/(240.97+AL130))</f>
        <v>2.600163</v>
      </c>
      <c r="Q130" t="str">
        <f>P130-N130</f>
        <v>1.097177</v>
      </c>
      <c r="R130" t="str">
        <v>13.627638</v>
      </c>
      <c r="S130" t="str">
        <v>15.121036</v>
      </c>
      <c r="T130" t="str">
        <f>(P130/AM130)*1000</f>
        <v>26.159370</v>
      </c>
      <c r="U130" t="str">
        <f>V130*BG130</f>
        <v>0.298530</v>
      </c>
      <c r="V130" t="str">
        <v>1.800000</v>
      </c>
      <c r="W130" t="str">
        <v>PSF-00315_20250401130547_da3</v>
      </c>
      <c r="X130" t="str">
        <v>0.000000</v>
      </c>
      <c r="Y130" t="str">
        <v>0.000000</v>
      </c>
      <c r="Z130" t="str">
        <v>0.000000</v>
      </c>
      <c r="AA130" t="str">
        <v>43.768646</v>
      </c>
      <c r="AB130" t="str">
        <v>158.946274</v>
      </c>
      <c r="AC130" t="str">
        <v>0.724632</v>
      </c>
      <c r="AD130" t="str">
        <v>0.5</v>
      </c>
      <c r="AE130" t="str">
        <v>0.80</v>
      </c>
      <c r="AF130" t="str">
        <f>AC130*AD130*AE130*AQ130</f>
        <v>13.510292</v>
      </c>
      <c r="AG130" t="str">
        <v>1.000000</v>
      </c>
      <c r="AH130" t="str">
        <v>49.36</v>
      </c>
      <c r="AI130" t="str">
        <v>44.49</v>
      </c>
      <c r="AJ130" t="str">
        <v>24.27</v>
      </c>
      <c r="AK130" t="str">
        <v>21.67</v>
      </c>
      <c r="AL130" t="str">
        <f>(AK130-AJ130)*(AJ130*0+0)+AK130</f>
        <v>21.67</v>
      </c>
      <c r="AM130" t="str">
        <v>99.40</v>
      </c>
      <c r="AN130" t="str">
        <v>156.3</v>
      </c>
      <c r="AO130" t="str">
        <v>156.0</v>
      </c>
      <c r="AP130" t="str">
        <v>0.2</v>
      </c>
      <c r="AQ130" t="str">
        <v>47</v>
      </c>
      <c r="AR130" t="str">
        <v>3.626</v>
      </c>
      <c r="AS130" t="str">
        <v>13:03:04</v>
      </c>
      <c r="AT130" t="str">
        <v>2025-04-01</v>
      </c>
      <c r="AU130" t="str">
        <v>-0.28</v>
      </c>
      <c r="AV130" t="str">
        <v>1</v>
      </c>
      <c r="AW130" t="str">
        <v>-0.005</v>
      </c>
      <c r="AX130" t="str">
        <v>-0.000</v>
      </c>
      <c r="AY130" t="str">
        <v>-0.016</v>
      </c>
      <c r="AZ130" t="str">
        <v>0.058</v>
      </c>
      <c r="BA130" t="str">
        <v>-0.072</v>
      </c>
      <c r="BB130" t="str">
        <v>-0.129</v>
      </c>
      <c r="BC130" t="str">
        <v>1</v>
      </c>
      <c r="BD130" t="str">
        <v>150</v>
      </c>
      <c r="BE130" t="str">
        <v>0.005</v>
      </c>
      <c r="BF130" t="str">
        <v>2.000000</v>
      </c>
      <c r="BG130" t="str">
        <v>0.165850</v>
      </c>
      <c r="BH130" t="str">
        <v>0.000000</v>
      </c>
      <c r="BI130" t="str">
        <v>0.029230</v>
      </c>
      <c r="BJ130" t="str">
        <v>0.000000</v>
      </c>
      <c r="BK130" t="str">
        <v>0.000000</v>
      </c>
      <c r="BL130" t="str">
        <v>-0.000068</v>
      </c>
      <c r="BM130" t="str">
        <v>standard</v>
      </c>
      <c r="BN130" t="str">
        <v>0</v>
      </c>
      <c r="BO130" t="str">
        <v>rectangular</v>
      </c>
      <c r="BP130" t="str">
        <v>7000</v>
      </c>
      <c r="BQ130" t="str">
        <v>500</v>
      </c>
      <c r="BR130" t="str">
        <v>-9999.000000</v>
      </c>
      <c r="BS130" t="str">
        <v>-9999.000000</v>
      </c>
      <c r="BT130" t="str">
        <v>55537</v>
      </c>
      <c r="BU130" t="str">
        <v>55537</v>
      </c>
      <c r="BV130" t="str">
        <v>55537</v>
      </c>
      <c r="BW130" t="str">
        <v>0.000000</v>
      </c>
      <c r="BX130" t="str">
        <v>-9999</v>
      </c>
      <c r="BY130" t="str">
        <v>0.000000</v>
      </c>
      <c r="BZ130" t="str">
        <v>0.000000</v>
      </c>
      <c r="CA130" t="str">
        <v>0.000000</v>
      </c>
      <c r="CB130" t="str">
        <v>0.000000</v>
      </c>
      <c r="CC130" t="str">
        <v>2.509450</v>
      </c>
      <c r="CD130" t="str">
        <v>2.470437</v>
      </c>
      <c r="CE130" t="str">
        <v>1.641267</v>
      </c>
      <c r="CF130" t="str">
        <v>0.928344</v>
      </c>
      <c r="CG130" t="str">
        <v>0.280744</v>
      </c>
      <c r="CH130" t="str">
        <v>-0.030861</v>
      </c>
      <c r="CI130" t="str">
        <v>0.505108</v>
      </c>
      <c r="CJ130" t="str">
        <v>0.151112</v>
      </c>
      <c r="CK130" t="str">
        <v>43.768646</v>
      </c>
      <c r="CL130" t="str">
        <v>0.000600</v>
      </c>
      <c r="CM130" t="str">
        <v>2.430518</v>
      </c>
      <c r="CN130" t="str">
        <v>-0.000037</v>
      </c>
      <c r="CO130" t="str">
        <v>1.000000</v>
      </c>
      <c r="CP130" t="str">
        <v>2.388568</v>
      </c>
      <c r="CQ130" t="str">
        <v>-0.000057</v>
      </c>
      <c r="CR130" t="str">
        <v>1.000000</v>
      </c>
      <c r="CS130" t="str">
        <v>0.600682</v>
      </c>
      <c r="CT130" t="str">
        <v>0.601076</v>
      </c>
      <c r="CU130" t="str">
        <v>0.107450</v>
      </c>
      <c r="CV130" t="str">
        <v>0.000000</v>
      </c>
      <c r="CW130" t="str">
        <v>PSF-00315_20250401130547_da3</v>
      </c>
      <c r="CX130" t="str">
        <v>PFA-00343</v>
      </c>
      <c r="CY130" t="str">
        <v>PSA-00355</v>
      </c>
      <c r="CZ130" t="str">
        <v>PSF-00315</v>
      </c>
      <c r="DA130" t="str">
        <v>RHS-00141</v>
      </c>
      <c r="DB130" t="str">
        <v>3.0.0</v>
      </c>
      <c r="DC130" t="str">
        <v>2025-04-01T16:08:21.423Z</v>
      </c>
    </row>
    <row r="131">
      <c r="A131" t="str">
        <v>128</v>
      </c>
      <c r="B131" t="str">
        <v>13:06:24</v>
      </c>
      <c r="C131" t="str">
        <v>2025-04-01</v>
      </c>
      <c r="D131" t="str">
        <v>Wicking CP IA</v>
      </c>
      <c r="E131" t="str">
        <v>M Plunkert</v>
      </c>
      <c r="F131" t="str">
        <v/>
      </c>
      <c r="G131" t="str">
        <v>003</v>
      </c>
      <c r="H131" t="str">
        <v>005</v>
      </c>
      <c r="I131" t="str">
        <v>water</v>
      </c>
      <c r="J131" t="str">
        <f>1/((1/L131)-(1/K131))</f>
        <v>0.392815</v>
      </c>
      <c r="K131" t="str">
        <f>BH131+(BI131*AN131)+(BJ131*AN131*POWER(V131,2))+(BK131*AN131*V131)+(BL131*POWER(AN131,2))</f>
        <v>2.916667</v>
      </c>
      <c r="L131" t="str">
        <f>((M131/1000)*(1000-((T131+S131)/2)))/(T131-S131)</f>
        <v>0.346190</v>
      </c>
      <c r="M131" t="str">
        <f>(AN131*(S131-R131))/(100*U131*(1000-S131))*1000</f>
        <v>4.332664</v>
      </c>
      <c r="N131" t="str">
        <v>1.413759</v>
      </c>
      <c r="O131" t="str">
        <v>1.332563</v>
      </c>
      <c r="P131" t="str">
        <f>0.61365*EXP((17.502*AL131)/(240.97+AL131))</f>
        <v>2.632389</v>
      </c>
      <c r="Q131" t="str">
        <f>P131-N131</f>
        <v>1.218630</v>
      </c>
      <c r="R131" t="str">
        <v>13.406804</v>
      </c>
      <c r="S131" t="str">
        <v>14.223714</v>
      </c>
      <c r="T131" t="str">
        <f>(P131/AM131)*1000</f>
        <v>26.484247</v>
      </c>
      <c r="U131" t="str">
        <f>V131*BG131</f>
        <v>0.298530</v>
      </c>
      <c r="V131" t="str">
        <v>1.800000</v>
      </c>
      <c r="W131" t="str">
        <v>PSF-00315_20250401130624_994</v>
      </c>
      <c r="X131" t="str">
        <v>0.000000</v>
      </c>
      <c r="Y131" t="str">
        <v>0.000000</v>
      </c>
      <c r="Z131" t="str">
        <v>0.000000</v>
      </c>
      <c r="AA131" t="str">
        <v>58.170319</v>
      </c>
      <c r="AB131" t="str">
        <v>216.048355</v>
      </c>
      <c r="AC131" t="str">
        <v>0.730753</v>
      </c>
      <c r="AD131" t="str">
        <v>0.5</v>
      </c>
      <c r="AE131" t="str">
        <v>0.80</v>
      </c>
      <c r="AF131" t="str">
        <f>AC131*AD131*AE131*AQ131</f>
        <v>8.524519</v>
      </c>
      <c r="AG131" t="str">
        <v>1.000000</v>
      </c>
      <c r="AH131" t="str">
        <v>46.34</v>
      </c>
      <c r="AI131" t="str">
        <v>43.68</v>
      </c>
      <c r="AJ131" t="str">
        <v>24.31</v>
      </c>
      <c r="AK131" t="str">
        <v>21.87</v>
      </c>
      <c r="AL131" t="str">
        <f>(AK131-AJ131)*(AJ131*0+0)+AK131</f>
        <v>21.87</v>
      </c>
      <c r="AM131" t="str">
        <v>99.39</v>
      </c>
      <c r="AN131" t="str">
        <v>156.1</v>
      </c>
      <c r="AO131" t="str">
        <v>155.8</v>
      </c>
      <c r="AP131" t="str">
        <v>0.2</v>
      </c>
      <c r="AQ131" t="str">
        <v>29</v>
      </c>
      <c r="AR131" t="str">
        <v>3.626</v>
      </c>
      <c r="AS131" t="str">
        <v>13:03:04</v>
      </c>
      <c r="AT131" t="str">
        <v>2025-04-01</v>
      </c>
      <c r="AU131" t="str">
        <v>-0.28</v>
      </c>
      <c r="AV131" t="str">
        <v>1</v>
      </c>
      <c r="AW131" t="str">
        <v>0.006</v>
      </c>
      <c r="AX131" t="str">
        <v>0.005</v>
      </c>
      <c r="AY131" t="str">
        <v>-0.028</v>
      </c>
      <c r="AZ131" t="str">
        <v>0.038</v>
      </c>
      <c r="BA131" t="str">
        <v>0.120</v>
      </c>
      <c r="BB131" t="str">
        <v>0.194</v>
      </c>
      <c r="BC131" t="str">
        <v>1</v>
      </c>
      <c r="BD131" t="str">
        <v>150</v>
      </c>
      <c r="BE131" t="str">
        <v>0.005</v>
      </c>
      <c r="BF131" t="str">
        <v>2.000000</v>
      </c>
      <c r="BG131" t="str">
        <v>0.165850</v>
      </c>
      <c r="BH131" t="str">
        <v>0.000000</v>
      </c>
      <c r="BI131" t="str">
        <v>0.029230</v>
      </c>
      <c r="BJ131" t="str">
        <v>0.000000</v>
      </c>
      <c r="BK131" t="str">
        <v>0.000000</v>
      </c>
      <c r="BL131" t="str">
        <v>-0.000068</v>
      </c>
      <c r="BM131" t="str">
        <v>standard</v>
      </c>
      <c r="BN131" t="str">
        <v>0</v>
      </c>
      <c r="BO131" t="str">
        <v>rectangular</v>
      </c>
      <c r="BP131" t="str">
        <v>7000</v>
      </c>
      <c r="BQ131" t="str">
        <v>500</v>
      </c>
      <c r="BR131" t="str">
        <v>-9999.000000</v>
      </c>
      <c r="BS131" t="str">
        <v>-9999.000000</v>
      </c>
      <c r="BT131" t="str">
        <v>55537</v>
      </c>
      <c r="BU131" t="str">
        <v>55537</v>
      </c>
      <c r="BV131" t="str">
        <v>55537</v>
      </c>
      <c r="BW131" t="str">
        <v>0.000000</v>
      </c>
      <c r="BX131" t="str">
        <v>-9999</v>
      </c>
      <c r="BY131" t="str">
        <v>0.000000</v>
      </c>
      <c r="BZ131" t="str">
        <v>0.000000</v>
      </c>
      <c r="CA131" t="str">
        <v>0.000000</v>
      </c>
      <c r="CB131" t="str">
        <v>0.000000</v>
      </c>
      <c r="CC131" t="str">
        <v>2.508207</v>
      </c>
      <c r="CD131" t="str">
        <v>2.466082</v>
      </c>
      <c r="CE131" t="str">
        <v>1.639327</v>
      </c>
      <c r="CF131" t="str">
        <v>0.927856</v>
      </c>
      <c r="CG131" t="str">
        <v>0.280371</v>
      </c>
      <c r="CH131" t="str">
        <v>-0.028939</v>
      </c>
      <c r="CI131" t="str">
        <v>0.506189</v>
      </c>
      <c r="CJ131" t="str">
        <v>0.134768</v>
      </c>
      <c r="CK131" t="str">
        <v>58.170319</v>
      </c>
      <c r="CL131" t="str">
        <v>0.000605</v>
      </c>
      <c r="CM131" t="str">
        <v>2.430518</v>
      </c>
      <c r="CN131" t="str">
        <v>-0.000037</v>
      </c>
      <c r="CO131" t="str">
        <v>1.000000</v>
      </c>
      <c r="CP131" t="str">
        <v>2.388568</v>
      </c>
      <c r="CQ131" t="str">
        <v>-0.000057</v>
      </c>
      <c r="CR131" t="str">
        <v>1.000000</v>
      </c>
      <c r="CS131" t="str">
        <v>0.600682</v>
      </c>
      <c r="CT131" t="str">
        <v>0.601076</v>
      </c>
      <c r="CU131" t="str">
        <v>0.107450</v>
      </c>
      <c r="CV131" t="str">
        <v>0.000000</v>
      </c>
      <c r="CW131" t="str">
        <v>PSF-00315_20250401130624_994</v>
      </c>
      <c r="CX131" t="str">
        <v>PFA-00343</v>
      </c>
      <c r="CY131" t="str">
        <v>PSA-00355</v>
      </c>
      <c r="CZ131" t="str">
        <v>PSF-00315</v>
      </c>
      <c r="DA131" t="str">
        <v>RHS-00141</v>
      </c>
      <c r="DB131" t="str">
        <v>3.0.0</v>
      </c>
      <c r="DC131" t="str">
        <v>2025-04-01T16:08:21.423Z</v>
      </c>
    </row>
    <row r="132">
      <c r="A132" t="str">
        <v>129</v>
      </c>
      <c r="B132" t="str">
        <v>13:06:56</v>
      </c>
      <c r="C132" t="str">
        <v>2025-04-01</v>
      </c>
      <c r="D132" t="str">
        <v>Wicking CP IA</v>
      </c>
      <c r="E132" t="str">
        <v>M Plunkert</v>
      </c>
      <c r="F132" t="str">
        <v/>
      </c>
      <c r="G132" t="str">
        <v>003</v>
      </c>
      <c r="H132" t="str">
        <v>004</v>
      </c>
      <c r="I132" t="str">
        <v>water</v>
      </c>
      <c r="J132" t="str">
        <f>1/((1/L132)-(1/K132))</f>
        <v>0.431878</v>
      </c>
      <c r="K132" t="str">
        <f>BH132+(BI132*AN132)+(BJ132*AN132*POWER(V132,2))+(BK132*AN132*V132)+(BL132*POWER(AN132,2))</f>
        <v>2.916673</v>
      </c>
      <c r="L132" t="str">
        <f>((M132/1000)*(1000-((T132+S132)/2)))/(T132-S132)</f>
        <v>0.376177</v>
      </c>
      <c r="M132" t="str">
        <f>(AN132*(S132-R132))/(100*U132*(1000-S132))*1000</f>
        <v>4.878363</v>
      </c>
      <c r="N132" t="str">
        <v>1.438953</v>
      </c>
      <c r="O132" t="str">
        <v>1.347553</v>
      </c>
      <c r="P132" t="str">
        <f>0.61365*EXP((17.502*AL132)/(240.97+AL132))</f>
        <v>2.701100</v>
      </c>
      <c r="Q132" t="str">
        <f>P132-N132</f>
        <v>1.262147</v>
      </c>
      <c r="R132" t="str">
        <v>13.557448</v>
      </c>
      <c r="S132" t="str">
        <v>14.477006</v>
      </c>
      <c r="T132" t="str">
        <f>(P132/AM132)*1000</f>
        <v>27.175205</v>
      </c>
      <c r="U132" t="str">
        <f>V132*BG132</f>
        <v>0.298530</v>
      </c>
      <c r="V132" t="str">
        <v>1.800000</v>
      </c>
      <c r="W132" t="str">
        <v>PSF-00315_20250401130656_618</v>
      </c>
      <c r="X132" t="str">
        <v>0.000000</v>
      </c>
      <c r="Y132" t="str">
        <v>0.000000</v>
      </c>
      <c r="Z132" t="str">
        <v>0.000000</v>
      </c>
      <c r="AA132" t="str">
        <v>71.483734</v>
      </c>
      <c r="AB132" t="str">
        <v>277.055725</v>
      </c>
      <c r="AC132" t="str">
        <v>0.741988</v>
      </c>
      <c r="AD132" t="str">
        <v>0.5</v>
      </c>
      <c r="AE132" t="str">
        <v>0.80</v>
      </c>
      <c r="AF132" t="str">
        <f>AC132*AD132*AE132*AQ132</f>
        <v>15.261701</v>
      </c>
      <c r="AG132" t="str">
        <v>1.000000</v>
      </c>
      <c r="AH132" t="str">
        <v>47.06</v>
      </c>
      <c r="AI132" t="str">
        <v>44.07</v>
      </c>
      <c r="AJ132" t="str">
        <v>24.35</v>
      </c>
      <c r="AK132" t="str">
        <v>22.29</v>
      </c>
      <c r="AL132" t="str">
        <f>(AK132-AJ132)*(AJ132*0+0)+AK132</f>
        <v>22.29</v>
      </c>
      <c r="AM132" t="str">
        <v>99.40</v>
      </c>
      <c r="AN132" t="str">
        <v>156.1</v>
      </c>
      <c r="AO132" t="str">
        <v>155.5</v>
      </c>
      <c r="AP132" t="str">
        <v>0.4</v>
      </c>
      <c r="AQ132" t="str">
        <v>51</v>
      </c>
      <c r="AR132" t="str">
        <v>3.625</v>
      </c>
      <c r="AS132" t="str">
        <v>13:03:04</v>
      </c>
      <c r="AT132" t="str">
        <v>2025-04-01</v>
      </c>
      <c r="AU132" t="str">
        <v>-0.28</v>
      </c>
      <c r="AV132" t="str">
        <v>1</v>
      </c>
      <c r="AW132" t="str">
        <v>0.002</v>
      </c>
      <c r="AX132" t="str">
        <v>-0.000</v>
      </c>
      <c r="AY132" t="str">
        <v>0.010</v>
      </c>
      <c r="AZ132" t="str">
        <v>0.293</v>
      </c>
      <c r="BA132" t="str">
        <v>-0.022</v>
      </c>
      <c r="BB132" t="str">
        <v>0.167</v>
      </c>
      <c r="BC132" t="str">
        <v>1</v>
      </c>
      <c r="BD132" t="str">
        <v>150</v>
      </c>
      <c r="BE132" t="str">
        <v>0.005</v>
      </c>
      <c r="BF132" t="str">
        <v>2.000000</v>
      </c>
      <c r="BG132" t="str">
        <v>0.165850</v>
      </c>
      <c r="BH132" t="str">
        <v>0.000000</v>
      </c>
      <c r="BI132" t="str">
        <v>0.029230</v>
      </c>
      <c r="BJ132" t="str">
        <v>0.000000</v>
      </c>
      <c r="BK132" t="str">
        <v>0.000000</v>
      </c>
      <c r="BL132" t="str">
        <v>-0.000068</v>
      </c>
      <c r="BM132" t="str">
        <v>standard</v>
      </c>
      <c r="BN132" t="str">
        <v>0</v>
      </c>
      <c r="BO132" t="str">
        <v>rectangular</v>
      </c>
      <c r="BP132" t="str">
        <v>7000</v>
      </c>
      <c r="BQ132" t="str">
        <v>500</v>
      </c>
      <c r="BR132" t="str">
        <v>-9999.000000</v>
      </c>
      <c r="BS132" t="str">
        <v>-9999.000000</v>
      </c>
      <c r="BT132" t="str">
        <v>55537</v>
      </c>
      <c r="BU132" t="str">
        <v>55537</v>
      </c>
      <c r="BV132" t="str">
        <v>55537</v>
      </c>
      <c r="BW132" t="str">
        <v>0.000000</v>
      </c>
      <c r="BX132" t="str">
        <v>-9999</v>
      </c>
      <c r="BY132" t="str">
        <v>0.000000</v>
      </c>
      <c r="BZ132" t="str">
        <v>0.000000</v>
      </c>
      <c r="CA132" t="str">
        <v>0.000000</v>
      </c>
      <c r="CB132" t="str">
        <v>0.000000</v>
      </c>
      <c r="CC132" t="str">
        <v>2.508787</v>
      </c>
      <c r="CD132" t="str">
        <v>2.467101</v>
      </c>
      <c r="CE132" t="str">
        <v>1.639334</v>
      </c>
      <c r="CF132" t="str">
        <v>0.927079</v>
      </c>
      <c r="CG132" t="str">
        <v>0.279928</v>
      </c>
      <c r="CH132" t="str">
        <v>-0.024533</v>
      </c>
      <c r="CI132" t="str">
        <v>0.507019</v>
      </c>
      <c r="CJ132" t="str">
        <v>0.155619</v>
      </c>
      <c r="CK132" t="str">
        <v>71.483734</v>
      </c>
      <c r="CL132" t="str">
        <v>0.000592</v>
      </c>
      <c r="CM132" t="str">
        <v>2.430518</v>
      </c>
      <c r="CN132" t="str">
        <v>-0.000037</v>
      </c>
      <c r="CO132" t="str">
        <v>1.000000</v>
      </c>
      <c r="CP132" t="str">
        <v>2.388568</v>
      </c>
      <c r="CQ132" t="str">
        <v>-0.000057</v>
      </c>
      <c r="CR132" t="str">
        <v>1.000000</v>
      </c>
      <c r="CS132" t="str">
        <v>0.600682</v>
      </c>
      <c r="CT132" t="str">
        <v>0.601076</v>
      </c>
      <c r="CU132" t="str">
        <v>0.107450</v>
      </c>
      <c r="CV132" t="str">
        <v>0.000000</v>
      </c>
      <c r="CW132" t="str">
        <v>PSF-00315_20250401130656_618</v>
      </c>
      <c r="CX132" t="str">
        <v>PFA-00343</v>
      </c>
      <c r="CY132" t="str">
        <v>PSA-00355</v>
      </c>
      <c r="CZ132" t="str">
        <v>PSF-00315</v>
      </c>
      <c r="DA132" t="str">
        <v>RHS-00141</v>
      </c>
      <c r="DB132" t="str">
        <v>3.0.0</v>
      </c>
      <c r="DC132" t="str">
        <v>2025-04-01T16:08:21.423Z</v>
      </c>
    </row>
    <row r="133">
      <c r="A133" t="str">
        <v>130</v>
      </c>
      <c r="B133" t="str">
        <v>13:07:56</v>
      </c>
      <c r="C133" t="str">
        <v>2025-04-01</v>
      </c>
      <c r="D133" t="str">
        <v>Wicking CP IA</v>
      </c>
      <c r="E133" t="str">
        <v>M Plunkert</v>
      </c>
      <c r="F133" t="str">
        <v/>
      </c>
      <c r="G133" t="str">
        <v>003</v>
      </c>
      <c r="H133" t="str">
        <v>005</v>
      </c>
      <c r="I133" t="str">
        <v>water</v>
      </c>
      <c r="J133" t="str">
        <f>1/((1/L133)-(1/K133))</f>
        <v>0.301909</v>
      </c>
      <c r="K133" t="str">
        <f>BH133+(BI133*AN133)+(BJ133*AN133*POWER(V133,2))+(BK133*AN133*V133)+(BL133*POWER(AN133,2))</f>
        <v>2.919335</v>
      </c>
      <c r="L133" t="str">
        <f>((M133/1000)*(1000-((T133+S133)/2)))/(T133-S133)</f>
        <v>0.273613</v>
      </c>
      <c r="M133" t="str">
        <f>(AN133*(S133-R133))/(100*U133*(1000-S133))*1000</f>
        <v>3.706628</v>
      </c>
      <c r="N133" t="str">
        <v>1.412649</v>
      </c>
      <c r="O133" t="str">
        <v>1.343329</v>
      </c>
      <c r="P133" t="str">
        <f>0.61365*EXP((17.502*AL133)/(240.97+AL133))</f>
        <v>2.731088</v>
      </c>
      <c r="Q133" t="str">
        <f>P133-N133</f>
        <v>1.318439</v>
      </c>
      <c r="R133" t="str">
        <v>13.515024</v>
      </c>
      <c r="S133" t="str">
        <v>14.212437</v>
      </c>
      <c r="T133" t="str">
        <f>(P133/AM133)*1000</f>
        <v>27.477045</v>
      </c>
      <c r="U133" t="str">
        <f>V133*BG133</f>
        <v>0.298530</v>
      </c>
      <c r="V133" t="str">
        <v>1.800000</v>
      </c>
      <c r="W133" t="str">
        <v>PSF-00315_20250401130756_f9a</v>
      </c>
      <c r="X133" t="str">
        <v>0.000000</v>
      </c>
      <c r="Y133" t="str">
        <v>0.000000</v>
      </c>
      <c r="Z133" t="str">
        <v>0.000000</v>
      </c>
      <c r="AA133" t="str">
        <v>61.118244</v>
      </c>
      <c r="AB133" t="str">
        <v>236.580139</v>
      </c>
      <c r="AC133" t="str">
        <v>0.741659</v>
      </c>
      <c r="AD133" t="str">
        <v>0.5</v>
      </c>
      <c r="AE133" t="str">
        <v>0.80</v>
      </c>
      <c r="AF133" t="str">
        <f>AC133*AD133*AE133*AQ133</f>
        <v>4.432905</v>
      </c>
      <c r="AG133" t="str">
        <v>1.000000</v>
      </c>
      <c r="AH133" t="str">
        <v>46.04</v>
      </c>
      <c r="AI133" t="str">
        <v>43.78</v>
      </c>
      <c r="AJ133" t="str">
        <v>24.40</v>
      </c>
      <c r="AK133" t="str">
        <v>22.47</v>
      </c>
      <c r="AL133" t="str">
        <f>(AK133-AJ133)*(AJ133*0+0)+AK133</f>
        <v>22.47</v>
      </c>
      <c r="AM133" t="str">
        <v>99.40</v>
      </c>
      <c r="AN133" t="str">
        <v>156.4</v>
      </c>
      <c r="AO133" t="str">
        <v>156.4</v>
      </c>
      <c r="AP133" t="str">
        <v>-0.0</v>
      </c>
      <c r="AQ133" t="str">
        <v>15</v>
      </c>
      <c r="AR133" t="str">
        <v>3.625</v>
      </c>
      <c r="AS133" t="str">
        <v>13:03:04</v>
      </c>
      <c r="AT133" t="str">
        <v>2025-04-01</v>
      </c>
      <c r="AU133" t="str">
        <v>-0.28</v>
      </c>
      <c r="AV133" t="str">
        <v>1</v>
      </c>
      <c r="AW133" t="str">
        <v>0.001</v>
      </c>
      <c r="AX133" t="str">
        <v>0.005</v>
      </c>
      <c r="AY133" t="str">
        <v>-0.018</v>
      </c>
      <c r="AZ133" t="str">
        <v>0.033</v>
      </c>
      <c r="BA133" t="str">
        <v>0.017</v>
      </c>
      <c r="BB133" t="str">
        <v>-0.295</v>
      </c>
      <c r="BC133" t="str">
        <v>1</v>
      </c>
      <c r="BD133" t="str">
        <v>150</v>
      </c>
      <c r="BE133" t="str">
        <v>0.005</v>
      </c>
      <c r="BF133" t="str">
        <v>2.000000</v>
      </c>
      <c r="BG133" t="str">
        <v>0.165850</v>
      </c>
      <c r="BH133" t="str">
        <v>0.000000</v>
      </c>
      <c r="BI133" t="str">
        <v>0.029230</v>
      </c>
      <c r="BJ133" t="str">
        <v>0.000000</v>
      </c>
      <c r="BK133" t="str">
        <v>0.000000</v>
      </c>
      <c r="BL133" t="str">
        <v>-0.000068</v>
      </c>
      <c r="BM133" t="str">
        <v>standard</v>
      </c>
      <c r="BN133" t="str">
        <v>0</v>
      </c>
      <c r="BO133" t="str">
        <v>rectangular</v>
      </c>
      <c r="BP133" t="str">
        <v>7000</v>
      </c>
      <c r="BQ133" t="str">
        <v>500</v>
      </c>
      <c r="BR133" t="str">
        <v>-9999.000000</v>
      </c>
      <c r="BS133" t="str">
        <v>-9999.000000</v>
      </c>
      <c r="BT133" t="str">
        <v>55537</v>
      </c>
      <c r="BU133" t="str">
        <v>55537</v>
      </c>
      <c r="BV133" t="str">
        <v>55537</v>
      </c>
      <c r="BW133" t="str">
        <v>0.000000</v>
      </c>
      <c r="BX133" t="str">
        <v>-9999</v>
      </c>
      <c r="BY133" t="str">
        <v>0.000000</v>
      </c>
      <c r="BZ133" t="str">
        <v>0.000000</v>
      </c>
      <c r="CA133" t="str">
        <v>0.000000</v>
      </c>
      <c r="CB133" t="str">
        <v>0.000000</v>
      </c>
      <c r="CC133" t="str">
        <v>2.508337</v>
      </c>
      <c r="CD133" t="str">
        <v>2.465621</v>
      </c>
      <c r="CE133" t="str">
        <v>1.642123</v>
      </c>
      <c r="CF133" t="str">
        <v>0.929393</v>
      </c>
      <c r="CG133" t="str">
        <v>0.279298</v>
      </c>
      <c r="CH133" t="str">
        <v>-0.023106</v>
      </c>
      <c r="CI133" t="str">
        <v>0.508508</v>
      </c>
      <c r="CJ133" t="str">
        <v>0.121447</v>
      </c>
      <c r="CK133" t="str">
        <v>61.118244</v>
      </c>
      <c r="CL133" t="str">
        <v>0.000585</v>
      </c>
      <c r="CM133" t="str">
        <v>2.430518</v>
      </c>
      <c r="CN133" t="str">
        <v>-0.000037</v>
      </c>
      <c r="CO133" t="str">
        <v>1.000000</v>
      </c>
      <c r="CP133" t="str">
        <v>2.388568</v>
      </c>
      <c r="CQ133" t="str">
        <v>-0.000057</v>
      </c>
      <c r="CR133" t="str">
        <v>1.000000</v>
      </c>
      <c r="CS133" t="str">
        <v>0.600682</v>
      </c>
      <c r="CT133" t="str">
        <v>0.601076</v>
      </c>
      <c r="CU133" t="str">
        <v>0.107450</v>
      </c>
      <c r="CV133" t="str">
        <v>0.000000</v>
      </c>
      <c r="CW133" t="str">
        <v>PSF-00315_20250401130756_f9a</v>
      </c>
      <c r="CX133" t="str">
        <v>PFA-00343</v>
      </c>
      <c r="CY133" t="str">
        <v>PSA-00355</v>
      </c>
      <c r="CZ133" t="str">
        <v>PSF-00315</v>
      </c>
      <c r="DA133" t="str">
        <v>RHS-00141</v>
      </c>
      <c r="DB133" t="str">
        <v>3.0.0</v>
      </c>
      <c r="DC133" t="str">
        <v>2025-04-01T16:08:21.423Z</v>
      </c>
    </row>
    <row r="134">
      <c r="A134" t="str">
        <v>131</v>
      </c>
      <c r="B134" t="str">
        <v>13:09:19</v>
      </c>
      <c r="C134" t="str">
        <v>2025-04-01</v>
      </c>
      <c r="D134" t="str">
        <v>Wicking CP IA</v>
      </c>
      <c r="E134" t="str">
        <v>M Plunkert</v>
      </c>
      <c r="F134" t="str">
        <v/>
      </c>
      <c r="G134" t="str">
        <v>003</v>
      </c>
      <c r="H134" t="str">
        <v>004</v>
      </c>
      <c r="I134" t="str">
        <v>water</v>
      </c>
      <c r="J134" t="str">
        <f>1/((1/L134)-(1/K134))</f>
        <v>0.457887</v>
      </c>
      <c r="K134" t="str">
        <f>BH134+(BI134*AN134)+(BJ134*AN134*POWER(V134,2))+(BK134*AN134*V134)+(BL134*POWER(AN134,2))</f>
        <v>2.916914</v>
      </c>
      <c r="L134" t="str">
        <f>((M134/1000)*(1000-((T134+S134)/2)))/(T134-S134)</f>
        <v>0.395761</v>
      </c>
      <c r="M134" t="str">
        <f>(AN134*(S134-R134))/(100*U134*(1000-S134))*1000</f>
        <v>5.314093</v>
      </c>
      <c r="N134" t="str">
        <v>1.460313</v>
      </c>
      <c r="O134" t="str">
        <v>1.360785</v>
      </c>
      <c r="P134" t="str">
        <f>0.61365*EXP((17.502*AL134)/(240.97+AL134))</f>
        <v>2.766636</v>
      </c>
      <c r="Q134" t="str">
        <f>P134-N134</f>
        <v>1.306323</v>
      </c>
      <c r="R134" t="str">
        <v>13.689917</v>
      </c>
      <c r="S134" t="str">
        <v>14.691201</v>
      </c>
      <c r="T134" t="str">
        <f>(P134/AM134)*1000</f>
        <v>27.833218</v>
      </c>
      <c r="U134" t="str">
        <f>V134*BG134</f>
        <v>0.298530</v>
      </c>
      <c r="V134" t="str">
        <v>1.800000</v>
      </c>
      <c r="W134" t="str">
        <v>PSF-00315_20250401130919_f9a</v>
      </c>
      <c r="X134" t="str">
        <v>0.000000</v>
      </c>
      <c r="Y134" t="str">
        <v>0.000000</v>
      </c>
      <c r="Z134" t="str">
        <v>0.000000</v>
      </c>
      <c r="AA134" t="str">
        <v>71.953293</v>
      </c>
      <c r="AB134" t="str">
        <v>285.570129</v>
      </c>
      <c r="AC134" t="str">
        <v>0.748036</v>
      </c>
      <c r="AD134" t="str">
        <v>0.5</v>
      </c>
      <c r="AE134" t="str">
        <v>0.80</v>
      </c>
      <c r="AF134" t="str">
        <f>AC134*AD134*AE134*AQ134</f>
        <v>4.548128</v>
      </c>
      <c r="AG134" t="str">
        <v>1.000000</v>
      </c>
      <c r="AH134" t="str">
        <v>47.58</v>
      </c>
      <c r="AI134" t="str">
        <v>44.34</v>
      </c>
      <c r="AJ134" t="str">
        <v>24.41</v>
      </c>
      <c r="AK134" t="str">
        <v>22.69</v>
      </c>
      <c r="AL134" t="str">
        <f>(AK134-AJ134)*(AJ134*0+0)+AK134</f>
        <v>22.69</v>
      </c>
      <c r="AM134" t="str">
        <v>99.40</v>
      </c>
      <c r="AN134" t="str">
        <v>156.1</v>
      </c>
      <c r="AO134" t="str">
        <v>155.9</v>
      </c>
      <c r="AP134" t="str">
        <v>0.1</v>
      </c>
      <c r="AQ134" t="str">
        <v>15</v>
      </c>
      <c r="AR134" t="str">
        <v>3.624</v>
      </c>
      <c r="AS134" t="str">
        <v>13:03:04</v>
      </c>
      <c r="AT134" t="str">
        <v>2025-04-01</v>
      </c>
      <c r="AU134" t="str">
        <v>-0.28</v>
      </c>
      <c r="AV134" t="str">
        <v>1</v>
      </c>
      <c r="AW134" t="str">
        <v>-0.005</v>
      </c>
      <c r="AX134" t="str">
        <v>-0.002</v>
      </c>
      <c r="AY134" t="str">
        <v>-0.015</v>
      </c>
      <c r="AZ134" t="str">
        <v>0.075</v>
      </c>
      <c r="BA134" t="str">
        <v>-0.098</v>
      </c>
      <c r="BB134" t="str">
        <v>-0.110</v>
      </c>
      <c r="BC134" t="str">
        <v>1</v>
      </c>
      <c r="BD134" t="str">
        <v>150</v>
      </c>
      <c r="BE134" t="str">
        <v>0.005</v>
      </c>
      <c r="BF134" t="str">
        <v>2.000000</v>
      </c>
      <c r="BG134" t="str">
        <v>0.165850</v>
      </c>
      <c r="BH134" t="str">
        <v>0.000000</v>
      </c>
      <c r="BI134" t="str">
        <v>0.029230</v>
      </c>
      <c r="BJ134" t="str">
        <v>0.000000</v>
      </c>
      <c r="BK134" t="str">
        <v>0.000000</v>
      </c>
      <c r="BL134" t="str">
        <v>-0.000068</v>
      </c>
      <c r="BM134" t="str">
        <v>standard</v>
      </c>
      <c r="BN134" t="str">
        <v>0</v>
      </c>
      <c r="BO134" t="str">
        <v>rectangular</v>
      </c>
      <c r="BP134" t="str">
        <v>7000</v>
      </c>
      <c r="BQ134" t="str">
        <v>500</v>
      </c>
      <c r="BR134" t="str">
        <v>-9999.000000</v>
      </c>
      <c r="BS134" t="str">
        <v>-9999.000000</v>
      </c>
      <c r="BT134" t="str">
        <v>55537</v>
      </c>
      <c r="BU134" t="str">
        <v>55537</v>
      </c>
      <c r="BV134" t="str">
        <v>55537</v>
      </c>
      <c r="BW134" t="str">
        <v>0.000000</v>
      </c>
      <c r="BX134" t="str">
        <v>-9999</v>
      </c>
      <c r="BY134" t="str">
        <v>0.000000</v>
      </c>
      <c r="BZ134" t="str">
        <v>0.000000</v>
      </c>
      <c r="CA134" t="str">
        <v>0.000000</v>
      </c>
      <c r="CB134" t="str">
        <v>0.000000</v>
      </c>
      <c r="CC134" t="str">
        <v>2.509187</v>
      </c>
      <c r="CD134" t="str">
        <v>2.467843</v>
      </c>
      <c r="CE134" t="str">
        <v>1.639586</v>
      </c>
      <c r="CF134" t="str">
        <v>0.928063</v>
      </c>
      <c r="CG134" t="str">
        <v>0.279255</v>
      </c>
      <c r="CH134" t="str">
        <v>-0.020679</v>
      </c>
      <c r="CI134" t="str">
        <v>0.510520</v>
      </c>
      <c r="CJ134" t="str">
        <v>0.121689</v>
      </c>
      <c r="CK134" t="str">
        <v>71.953293</v>
      </c>
      <c r="CL134" t="str">
        <v>0.000592</v>
      </c>
      <c r="CM134" t="str">
        <v>2.430518</v>
      </c>
      <c r="CN134" t="str">
        <v>-0.000037</v>
      </c>
      <c r="CO134" t="str">
        <v>1.000000</v>
      </c>
      <c r="CP134" t="str">
        <v>2.388568</v>
      </c>
      <c r="CQ134" t="str">
        <v>-0.000057</v>
      </c>
      <c r="CR134" t="str">
        <v>1.000000</v>
      </c>
      <c r="CS134" t="str">
        <v>0.600682</v>
      </c>
      <c r="CT134" t="str">
        <v>0.601076</v>
      </c>
      <c r="CU134" t="str">
        <v>0.107450</v>
      </c>
      <c r="CV134" t="str">
        <v>0.000000</v>
      </c>
      <c r="CW134" t="str">
        <v>PSF-00315_20250401130919_f9a</v>
      </c>
      <c r="CX134" t="str">
        <v>PFA-00343</v>
      </c>
      <c r="CY134" t="str">
        <v>PSA-00355</v>
      </c>
      <c r="CZ134" t="str">
        <v>PSF-00315</v>
      </c>
      <c r="DA134" t="str">
        <v>RHS-00141</v>
      </c>
      <c r="DB134" t="str">
        <v>3.0.0</v>
      </c>
      <c r="DC134" t="str">
        <v>2025-04-01T16:08:21.423Z</v>
      </c>
    </row>
    <row r="135">
      <c r="A135" t="str">
        <v>132</v>
      </c>
      <c r="B135" t="str">
        <v>13:09:51</v>
      </c>
      <c r="C135" t="str">
        <v>2025-04-01</v>
      </c>
      <c r="D135" t="str">
        <v>Wicking CP IA</v>
      </c>
      <c r="E135" t="str">
        <v>M Plunkert</v>
      </c>
      <c r="F135" t="str">
        <v/>
      </c>
      <c r="G135" t="str">
        <v>008</v>
      </c>
      <c r="H135" t="str">
        <v>006</v>
      </c>
      <c r="I135" t="str">
        <v>water</v>
      </c>
      <c r="J135" t="str">
        <f>1/((1/L135)-(1/K135))</f>
        <v>0.295627</v>
      </c>
      <c r="K135" t="str">
        <f>BH135+(BI135*AN135)+(BJ135*AN135*POWER(V135,2))+(BK135*AN135*V135)+(BL135*POWER(AN135,2))</f>
        <v>2.917537</v>
      </c>
      <c r="L135" t="str">
        <f>((M135/1000)*(1000-((T135+S135)/2)))/(T135-S135)</f>
        <v>0.268428</v>
      </c>
      <c r="M135" t="str">
        <f>(AN135*(S135-R135))/(100*U135*(1000-S135))*1000</f>
        <v>3.436092</v>
      </c>
      <c r="N135" t="str">
        <v>1.420309</v>
      </c>
      <c r="O135" t="str">
        <v>1.355960</v>
      </c>
      <c r="P135" t="str">
        <f>0.61365*EXP((17.502*AL135)/(240.97+AL135))</f>
        <v>2.666550</v>
      </c>
      <c r="Q135" t="str">
        <f>P135-N135</f>
        <v>1.246241</v>
      </c>
      <c r="R135" t="str">
        <v>13.641482</v>
      </c>
      <c r="S135" t="str">
        <v>14.288859</v>
      </c>
      <c r="T135" t="str">
        <f>(P135/AM135)*1000</f>
        <v>26.826523</v>
      </c>
      <c r="U135" t="str">
        <f>V135*BG135</f>
        <v>0.298530</v>
      </c>
      <c r="V135" t="str">
        <v>1.800000</v>
      </c>
      <c r="W135" t="str">
        <v>PSF-00315_20250401130951_5d5</v>
      </c>
      <c r="X135" t="str">
        <v>0.000000</v>
      </c>
      <c r="Y135" t="str">
        <v>0.000000</v>
      </c>
      <c r="Z135" t="str">
        <v>0.000000</v>
      </c>
      <c r="AA135" t="str">
        <v>75.505257</v>
      </c>
      <c r="AB135" t="str">
        <v>238.775604</v>
      </c>
      <c r="AC135" t="str">
        <v>0.683782</v>
      </c>
      <c r="AD135" t="str">
        <v>0.5</v>
      </c>
      <c r="AE135" t="str">
        <v>0.80</v>
      </c>
      <c r="AF135" t="str">
        <f>AC135*AD135*AE135*AQ135</f>
        <v>10.944245</v>
      </c>
      <c r="AG135" t="str">
        <v>1.000000</v>
      </c>
      <c r="AH135" t="str">
        <v>46.23</v>
      </c>
      <c r="AI135" t="str">
        <v>44.14</v>
      </c>
      <c r="AJ135" t="str">
        <v>24.42</v>
      </c>
      <c r="AK135" t="str">
        <v>22.08</v>
      </c>
      <c r="AL135" t="str">
        <f>(AK135-AJ135)*(AJ135*0+0)+AK135</f>
        <v>22.08</v>
      </c>
      <c r="AM135" t="str">
        <v>99.40</v>
      </c>
      <c r="AN135" t="str">
        <v>156.2</v>
      </c>
      <c r="AO135" t="str">
        <v>155.8</v>
      </c>
      <c r="AP135" t="str">
        <v>0.2</v>
      </c>
      <c r="AQ135" t="str">
        <v>40</v>
      </c>
      <c r="AR135" t="str">
        <v>3.624</v>
      </c>
      <c r="AS135" t="str">
        <v>13:03:04</v>
      </c>
      <c r="AT135" t="str">
        <v>2025-04-01</v>
      </c>
      <c r="AU135" t="str">
        <v>-0.28</v>
      </c>
      <c r="AV135" t="str">
        <v>1</v>
      </c>
      <c r="AW135" t="str">
        <v>0.001</v>
      </c>
      <c r="AX135" t="str">
        <v>0.002</v>
      </c>
      <c r="AY135" t="str">
        <v>0.020</v>
      </c>
      <c r="AZ135" t="str">
        <v>0.000</v>
      </c>
      <c r="BA135" t="str">
        <v>0.165</v>
      </c>
      <c r="BB135" t="str">
        <v>0.352</v>
      </c>
      <c r="BC135" t="str">
        <v>1</v>
      </c>
      <c r="BD135" t="str">
        <v>150</v>
      </c>
      <c r="BE135" t="str">
        <v>0.005</v>
      </c>
      <c r="BF135" t="str">
        <v>2.000000</v>
      </c>
      <c r="BG135" t="str">
        <v>0.165850</v>
      </c>
      <c r="BH135" t="str">
        <v>0.000000</v>
      </c>
      <c r="BI135" t="str">
        <v>0.029230</v>
      </c>
      <c r="BJ135" t="str">
        <v>0.000000</v>
      </c>
      <c r="BK135" t="str">
        <v>0.000000</v>
      </c>
      <c r="BL135" t="str">
        <v>-0.000068</v>
      </c>
      <c r="BM135" t="str">
        <v>standard</v>
      </c>
      <c r="BN135" t="str">
        <v>0</v>
      </c>
      <c r="BO135" t="str">
        <v>rectangular</v>
      </c>
      <c r="BP135" t="str">
        <v>7000</v>
      </c>
      <c r="BQ135" t="str">
        <v>500</v>
      </c>
      <c r="BR135" t="str">
        <v>-9999.000000</v>
      </c>
      <c r="BS135" t="str">
        <v>-9999.000000</v>
      </c>
      <c r="BT135" t="str">
        <v>55537</v>
      </c>
      <c r="BU135" t="str">
        <v>55537</v>
      </c>
      <c r="BV135" t="str">
        <v>55537</v>
      </c>
      <c r="BW135" t="str">
        <v>0.000000</v>
      </c>
      <c r="BX135" t="str">
        <v>-9999</v>
      </c>
      <c r="BY135" t="str">
        <v>0.000000</v>
      </c>
      <c r="BZ135" t="str">
        <v>0.000000</v>
      </c>
      <c r="CA135" t="str">
        <v>0.000000</v>
      </c>
      <c r="CB135" t="str">
        <v>0.000000</v>
      </c>
      <c r="CC135" t="str">
        <v>2.508880</v>
      </c>
      <c r="CD135" t="str">
        <v>2.465898</v>
      </c>
      <c r="CE135" t="str">
        <v>1.640238</v>
      </c>
      <c r="CF135" t="str">
        <v>0.927834</v>
      </c>
      <c r="CG135" t="str">
        <v>0.279079</v>
      </c>
      <c r="CH135" t="str">
        <v>-0.027888</v>
      </c>
      <c r="CI135" t="str">
        <v>0.511527</v>
      </c>
      <c r="CJ135" t="str">
        <v>0.144932</v>
      </c>
      <c r="CK135" t="str">
        <v>75.505257</v>
      </c>
      <c r="CL135" t="str">
        <v>0.000600</v>
      </c>
      <c r="CM135" t="str">
        <v>2.430518</v>
      </c>
      <c r="CN135" t="str">
        <v>-0.000037</v>
      </c>
      <c r="CO135" t="str">
        <v>1.000000</v>
      </c>
      <c r="CP135" t="str">
        <v>2.388568</v>
      </c>
      <c r="CQ135" t="str">
        <v>-0.000057</v>
      </c>
      <c r="CR135" t="str">
        <v>1.000000</v>
      </c>
      <c r="CS135" t="str">
        <v>0.600682</v>
      </c>
      <c r="CT135" t="str">
        <v>0.601076</v>
      </c>
      <c r="CU135" t="str">
        <v>0.107450</v>
      </c>
      <c r="CV135" t="str">
        <v>0.000000</v>
      </c>
      <c r="CW135" t="str">
        <v>PSF-00315_20250401130951_5d5</v>
      </c>
      <c r="CX135" t="str">
        <v>PFA-00343</v>
      </c>
      <c r="CY135" t="str">
        <v>PSA-00355</v>
      </c>
      <c r="CZ135" t="str">
        <v>PSF-00315</v>
      </c>
      <c r="DA135" t="str">
        <v>RHS-00141</v>
      </c>
      <c r="DB135" t="str">
        <v>3.0.0</v>
      </c>
      <c r="DC135" t="str">
        <v>2025-04-01T16:08:21.423Z</v>
      </c>
    </row>
    <row r="136">
      <c r="A136" t="str">
        <v>133</v>
      </c>
      <c r="B136" t="str">
        <v>13:10:28</v>
      </c>
      <c r="C136" t="str">
        <v>2025-04-01</v>
      </c>
      <c r="D136" t="str">
        <v>Wicking CP IA</v>
      </c>
      <c r="E136" t="str">
        <v>M Plunkert</v>
      </c>
      <c r="F136" t="str">
        <v/>
      </c>
      <c r="G136" t="str">
        <v>008</v>
      </c>
      <c r="H136" t="str">
        <v>005</v>
      </c>
      <c r="I136" t="str">
        <v>water</v>
      </c>
      <c r="J136" t="str">
        <f>1/((1/L136)-(1/K136))</f>
        <v>0.295127</v>
      </c>
      <c r="K136" t="str">
        <f>BH136+(BI136*AN136)+(BJ136*AN136*POWER(V136,2))+(BK136*AN136*V136)+(BL136*POWER(AN136,2))</f>
        <v>2.918379</v>
      </c>
      <c r="L136" t="str">
        <f>((M136/1000)*(1000-((T136+S136)/2)))/(T136-S136)</f>
        <v>0.268023</v>
      </c>
      <c r="M136" t="str">
        <f>(AN136*(S136-R136))/(100*U136*(1000-S136))*1000</f>
        <v>3.528465</v>
      </c>
      <c r="N136" t="str">
        <v>1.423983</v>
      </c>
      <c r="O136" t="str">
        <v>1.357951</v>
      </c>
      <c r="P136" t="str">
        <f>0.61365*EXP((17.502*AL136)/(240.97+AL136))</f>
        <v>2.705367</v>
      </c>
      <c r="Q136" t="str">
        <f>P136-N136</f>
        <v>1.281384</v>
      </c>
      <c r="R136" t="str">
        <v>13.661652</v>
      </c>
      <c r="S136" t="str">
        <v>14.325967</v>
      </c>
      <c r="T136" t="str">
        <f>(P136/AM136)*1000</f>
        <v>27.217318</v>
      </c>
      <c r="U136" t="str">
        <f>V136*BG136</f>
        <v>0.298530</v>
      </c>
      <c r="V136" t="str">
        <v>1.800000</v>
      </c>
      <c r="W136" t="str">
        <v>PSF-00315_20250401131028_9a3</v>
      </c>
      <c r="X136" t="str">
        <v>0.000000</v>
      </c>
      <c r="Y136" t="str">
        <v>0.000000</v>
      </c>
      <c r="Z136" t="str">
        <v>0.000000</v>
      </c>
      <c r="AA136" t="str">
        <v>86.157921</v>
      </c>
      <c r="AB136" t="str">
        <v>282.087219</v>
      </c>
      <c r="AC136" t="str">
        <v>0.694570</v>
      </c>
      <c r="AD136" t="str">
        <v>0.5</v>
      </c>
      <c r="AE136" t="str">
        <v>0.80</v>
      </c>
      <c r="AF136" t="str">
        <f>AC136*AD136*AE136*AQ136</f>
        <v>6.619259</v>
      </c>
      <c r="AG136" t="str">
        <v>1.000000</v>
      </c>
      <c r="AH136" t="str">
        <v>46.25</v>
      </c>
      <c r="AI136" t="str">
        <v>44.11</v>
      </c>
      <c r="AJ136" t="str">
        <v>24.46</v>
      </c>
      <c r="AK136" t="str">
        <v>22.32</v>
      </c>
      <c r="AL136" t="str">
        <f>(AK136-AJ136)*(AJ136*0+0)+AK136</f>
        <v>22.32</v>
      </c>
      <c r="AM136" t="str">
        <v>99.40</v>
      </c>
      <c r="AN136" t="str">
        <v>156.3</v>
      </c>
      <c r="AO136" t="str">
        <v>156.5</v>
      </c>
      <c r="AP136" t="str">
        <v>-0.1</v>
      </c>
      <c r="AQ136" t="str">
        <v>24</v>
      </c>
      <c r="AR136" t="str">
        <v>3.624</v>
      </c>
      <c r="AS136" t="str">
        <v>13:03:04</v>
      </c>
      <c r="AT136" t="str">
        <v>2025-04-01</v>
      </c>
      <c r="AU136" t="str">
        <v>-0.28</v>
      </c>
      <c r="AV136" t="str">
        <v>1</v>
      </c>
      <c r="AW136" t="str">
        <v>0.006</v>
      </c>
      <c r="AX136" t="str">
        <v>0.004</v>
      </c>
      <c r="AY136" t="str">
        <v>0.021</v>
      </c>
      <c r="AZ136" t="str">
        <v>-0.044</v>
      </c>
      <c r="BA136" t="str">
        <v>-0.096</v>
      </c>
      <c r="BB136" t="str">
        <v>-0.178</v>
      </c>
      <c r="BC136" t="str">
        <v>1</v>
      </c>
      <c r="BD136" t="str">
        <v>150</v>
      </c>
      <c r="BE136" t="str">
        <v>0.005</v>
      </c>
      <c r="BF136" t="str">
        <v>2.000000</v>
      </c>
      <c r="BG136" t="str">
        <v>0.165850</v>
      </c>
      <c r="BH136" t="str">
        <v>0.000000</v>
      </c>
      <c r="BI136" t="str">
        <v>0.029230</v>
      </c>
      <c r="BJ136" t="str">
        <v>0.000000</v>
      </c>
      <c r="BK136" t="str">
        <v>0.000000</v>
      </c>
      <c r="BL136" t="str">
        <v>-0.000068</v>
      </c>
      <c r="BM136" t="str">
        <v>standard</v>
      </c>
      <c r="BN136" t="str">
        <v>0</v>
      </c>
      <c r="BO136" t="str">
        <v>rectangular</v>
      </c>
      <c r="BP136" t="str">
        <v>7000</v>
      </c>
      <c r="BQ136" t="str">
        <v>500</v>
      </c>
      <c r="BR136" t="str">
        <v>-9999.000000</v>
      </c>
      <c r="BS136" t="str">
        <v>-9999.000000</v>
      </c>
      <c r="BT136" t="str">
        <v>55537</v>
      </c>
      <c r="BU136" t="str">
        <v>55537</v>
      </c>
      <c r="BV136" t="str">
        <v>55537</v>
      </c>
      <c r="BW136" t="str">
        <v>0.000000</v>
      </c>
      <c r="BX136" t="str">
        <v>-9999</v>
      </c>
      <c r="BY136" t="str">
        <v>0.000000</v>
      </c>
      <c r="BZ136" t="str">
        <v>0.000000</v>
      </c>
      <c r="CA136" t="str">
        <v>0.000000</v>
      </c>
      <c r="CB136" t="str">
        <v>0.000000</v>
      </c>
      <c r="CC136" t="str">
        <v>2.508823</v>
      </c>
      <c r="CD136" t="str">
        <v>2.465915</v>
      </c>
      <c r="CE136" t="str">
        <v>1.641119</v>
      </c>
      <c r="CF136" t="str">
        <v>0.929493</v>
      </c>
      <c r="CG136" t="str">
        <v>0.278673</v>
      </c>
      <c r="CH136" t="str">
        <v>-0.025582</v>
      </c>
      <c r="CI136" t="str">
        <v>0.512746</v>
      </c>
      <c r="CJ136" t="str">
        <v>0.129768</v>
      </c>
      <c r="CK136" t="str">
        <v>86.157921</v>
      </c>
      <c r="CL136" t="str">
        <v>0.000598</v>
      </c>
      <c r="CM136" t="str">
        <v>2.430518</v>
      </c>
      <c r="CN136" t="str">
        <v>-0.000037</v>
      </c>
      <c r="CO136" t="str">
        <v>1.000000</v>
      </c>
      <c r="CP136" t="str">
        <v>2.388568</v>
      </c>
      <c r="CQ136" t="str">
        <v>-0.000057</v>
      </c>
      <c r="CR136" t="str">
        <v>1.000000</v>
      </c>
      <c r="CS136" t="str">
        <v>0.600682</v>
      </c>
      <c r="CT136" t="str">
        <v>0.601076</v>
      </c>
      <c r="CU136" t="str">
        <v>0.107450</v>
      </c>
      <c r="CV136" t="str">
        <v>0.000000</v>
      </c>
      <c r="CW136" t="str">
        <v>PSF-00315_20250401131028_9a3</v>
      </c>
      <c r="CX136" t="str">
        <v>PFA-00343</v>
      </c>
      <c r="CY136" t="str">
        <v>PSA-00355</v>
      </c>
      <c r="CZ136" t="str">
        <v>PSF-00315</v>
      </c>
      <c r="DA136" t="str">
        <v>RHS-00141</v>
      </c>
      <c r="DB136" t="str">
        <v>3.0.0</v>
      </c>
      <c r="DC136" t="str">
        <v>2025-04-01T16:08:21.423Z</v>
      </c>
    </row>
    <row r="137">
      <c r="A137" t="str">
        <v>134</v>
      </c>
      <c r="B137" t="str">
        <v>13:11:14</v>
      </c>
      <c r="C137" t="str">
        <v>2025-04-01</v>
      </c>
      <c r="D137" t="str">
        <v>Wicking CP IA</v>
      </c>
      <c r="E137" t="str">
        <v>M Plunkert</v>
      </c>
      <c r="F137" t="str">
        <v/>
      </c>
      <c r="G137" t="str">
        <v>008</v>
      </c>
      <c r="H137" t="str">
        <v>006</v>
      </c>
      <c r="I137" t="str">
        <v>water</v>
      </c>
      <c r="J137" t="str">
        <f>1/((1/L137)-(1/K137))</f>
        <v>0.604662</v>
      </c>
      <c r="K137" t="str">
        <f>BH137+(BI137*AN137)+(BJ137*AN137*POWER(V137,2))+(BK137*AN137*V137)+(BL137*POWER(AN137,2))</f>
        <v>2.917226</v>
      </c>
      <c r="L137" t="str">
        <f>((M137/1000)*(1000-((T137+S137)/2)))/(T137-S137)</f>
        <v>0.500849</v>
      </c>
      <c r="M137" t="str">
        <f>(AN137*(S137-R137))/(100*U137*(1000-S137))*1000</f>
        <v>6.201312</v>
      </c>
      <c r="N137" t="str">
        <v>1.452503</v>
      </c>
      <c r="O137" t="str">
        <v>1.336384</v>
      </c>
      <c r="P137" t="str">
        <f>0.61365*EXP((17.502*AL137)/(240.97+AL137))</f>
        <v>2.657723</v>
      </c>
      <c r="Q137" t="str">
        <f>P137-N137</f>
        <v>1.205220</v>
      </c>
      <c r="R137" t="str">
        <v>13.445213</v>
      </c>
      <c r="S137" t="str">
        <v>14.613474</v>
      </c>
      <c r="T137" t="str">
        <f>(P137/AM137)*1000</f>
        <v>26.739065</v>
      </c>
      <c r="U137" t="str">
        <f>V137*BG137</f>
        <v>0.298530</v>
      </c>
      <c r="V137" t="str">
        <v>1.800000</v>
      </c>
      <c r="W137" t="str">
        <v>PSF-00315_20250401131114_9a1</v>
      </c>
      <c r="X137" t="str">
        <v>0.000000</v>
      </c>
      <c r="Y137" t="str">
        <v>0.000000</v>
      </c>
      <c r="Z137" t="str">
        <v>0.000000</v>
      </c>
      <c r="AA137" t="str">
        <v>78.670624</v>
      </c>
      <c r="AB137" t="str">
        <v>281.261078</v>
      </c>
      <c r="AC137" t="str">
        <v>0.720293</v>
      </c>
      <c r="AD137" t="str">
        <v>0.5</v>
      </c>
      <c r="AE137" t="str">
        <v>0.80</v>
      </c>
      <c r="AF137" t="str">
        <f>AC137*AD137*AE137*AQ137</f>
        <v>10.139142</v>
      </c>
      <c r="AG137" t="str">
        <v>1.000000</v>
      </c>
      <c r="AH137" t="str">
        <v>47.10</v>
      </c>
      <c r="AI137" t="str">
        <v>43.34</v>
      </c>
      <c r="AJ137" t="str">
        <v>24.49</v>
      </c>
      <c r="AK137" t="str">
        <v>22.03</v>
      </c>
      <c r="AL137" t="str">
        <f>(AK137-AJ137)*(AJ137*0+0)+AK137</f>
        <v>22.03</v>
      </c>
      <c r="AM137" t="str">
        <v>99.39</v>
      </c>
      <c r="AN137" t="str">
        <v>156.1</v>
      </c>
      <c r="AO137" t="str">
        <v>155.0</v>
      </c>
      <c r="AP137" t="str">
        <v>0.7</v>
      </c>
      <c r="AQ137" t="str">
        <v>35</v>
      </c>
      <c r="AR137" t="str">
        <v>3.623</v>
      </c>
      <c r="AS137" t="str">
        <v>13:03:04</v>
      </c>
      <c r="AT137" t="str">
        <v>2025-04-01</v>
      </c>
      <c r="AU137" t="str">
        <v>-0.28</v>
      </c>
      <c r="AV137" t="str">
        <v>1</v>
      </c>
      <c r="AW137" t="str">
        <v>-0.002</v>
      </c>
      <c r="AX137" t="str">
        <v>-0.001</v>
      </c>
      <c r="AY137" t="str">
        <v>-0.013</v>
      </c>
      <c r="AZ137" t="str">
        <v>0.060</v>
      </c>
      <c r="BA137" t="str">
        <v>-0.070</v>
      </c>
      <c r="BB137" t="str">
        <v>-0.227</v>
      </c>
      <c r="BC137" t="str">
        <v>1</v>
      </c>
      <c r="BD137" t="str">
        <v>150</v>
      </c>
      <c r="BE137" t="str">
        <v>0.005</v>
      </c>
      <c r="BF137" t="str">
        <v>2.000000</v>
      </c>
      <c r="BG137" t="str">
        <v>0.165850</v>
      </c>
      <c r="BH137" t="str">
        <v>0.000000</v>
      </c>
      <c r="BI137" t="str">
        <v>0.029230</v>
      </c>
      <c r="BJ137" t="str">
        <v>0.000000</v>
      </c>
      <c r="BK137" t="str">
        <v>0.000000</v>
      </c>
      <c r="BL137" t="str">
        <v>-0.000068</v>
      </c>
      <c r="BM137" t="str">
        <v>standard</v>
      </c>
      <c r="BN137" t="str">
        <v>0</v>
      </c>
      <c r="BO137" t="str">
        <v>rectangular</v>
      </c>
      <c r="BP137" t="str">
        <v>7000</v>
      </c>
      <c r="BQ137" t="str">
        <v>500</v>
      </c>
      <c r="BR137" t="str">
        <v>-9999.000000</v>
      </c>
      <c r="BS137" t="str">
        <v>-9999.000000</v>
      </c>
      <c r="BT137" t="str">
        <v>55537</v>
      </c>
      <c r="BU137" t="str">
        <v>55537</v>
      </c>
      <c r="BV137" t="str">
        <v>55537</v>
      </c>
      <c r="BW137" t="str">
        <v>0.000000</v>
      </c>
      <c r="BX137" t="str">
        <v>-9999</v>
      </c>
      <c r="BY137" t="str">
        <v>0.000000</v>
      </c>
      <c r="BZ137" t="str">
        <v>0.000000</v>
      </c>
      <c r="CA137" t="str">
        <v>0.000000</v>
      </c>
      <c r="CB137" t="str">
        <v>0.000000</v>
      </c>
      <c r="CC137" t="str">
        <v>2.507637</v>
      </c>
      <c r="CD137" t="str">
        <v>2.467131</v>
      </c>
      <c r="CE137" t="str">
        <v>1.639912</v>
      </c>
      <c r="CF137" t="str">
        <v>0.925920</v>
      </c>
      <c r="CG137" t="str">
        <v>0.278365</v>
      </c>
      <c r="CH137" t="str">
        <v>-0.029286</v>
      </c>
      <c r="CI137" t="str">
        <v>0.514461</v>
      </c>
      <c r="CJ137" t="str">
        <v>0.140415</v>
      </c>
      <c r="CK137" t="str">
        <v>78.670624</v>
      </c>
      <c r="CL137" t="str">
        <v>0.000592</v>
      </c>
      <c r="CM137" t="str">
        <v>2.430518</v>
      </c>
      <c r="CN137" t="str">
        <v>-0.000037</v>
      </c>
      <c r="CO137" t="str">
        <v>1.000000</v>
      </c>
      <c r="CP137" t="str">
        <v>2.388568</v>
      </c>
      <c r="CQ137" t="str">
        <v>-0.000057</v>
      </c>
      <c r="CR137" t="str">
        <v>1.000000</v>
      </c>
      <c r="CS137" t="str">
        <v>0.600682</v>
      </c>
      <c r="CT137" t="str">
        <v>0.601076</v>
      </c>
      <c r="CU137" t="str">
        <v>0.107450</v>
      </c>
      <c r="CV137" t="str">
        <v>0.000000</v>
      </c>
      <c r="CW137" t="str">
        <v>PSF-00315_20250401131114_9a1</v>
      </c>
      <c r="CX137" t="str">
        <v>PFA-00343</v>
      </c>
      <c r="CY137" t="str">
        <v>PSA-00355</v>
      </c>
      <c r="CZ137" t="str">
        <v>PSF-00315</v>
      </c>
      <c r="DA137" t="str">
        <v>RHS-00141</v>
      </c>
      <c r="DB137" t="str">
        <v>3.0.0</v>
      </c>
      <c r="DC137" t="str">
        <v>2025-04-01T16:08:21.423Z</v>
      </c>
    </row>
    <row r="138">
      <c r="A138" t="str">
        <v>135</v>
      </c>
      <c r="B138" t="str">
        <v>13:12:15</v>
      </c>
      <c r="C138" t="str">
        <v>2025-04-01</v>
      </c>
      <c r="D138" t="str">
        <v>Wicking CP IA</v>
      </c>
      <c r="E138" t="str">
        <v>M Plunkert</v>
      </c>
      <c r="F138" t="str">
        <v/>
      </c>
      <c r="G138" t="str">
        <v>008</v>
      </c>
      <c r="H138" t="str">
        <v>005</v>
      </c>
      <c r="I138" t="str">
        <v>water</v>
      </c>
      <c r="J138" t="str">
        <f>1/((1/L138)-(1/K138))</f>
        <v>0.443571</v>
      </c>
      <c r="K138" t="str">
        <f>BH138+(BI138*AN138)+(BJ138*AN138*POWER(V138,2))+(BK138*AN138*V138)+(BL138*POWER(AN138,2))</f>
        <v>2.917210</v>
      </c>
      <c r="L138" t="str">
        <f>((M138/1000)*(1000-((T138+S138)/2)))/(T138-S138)</f>
        <v>0.385026</v>
      </c>
      <c r="M138" t="str">
        <f>(AN138*(S138-R138))/(100*U138*(1000-S138))*1000</f>
        <v>4.864344</v>
      </c>
      <c r="N138" t="str">
        <v>1.437502</v>
      </c>
      <c r="O138" t="str">
        <v>1.346406</v>
      </c>
      <c r="P138" t="str">
        <f>0.61365*EXP((17.502*AL138)/(240.97+AL138))</f>
        <v>2.667262</v>
      </c>
      <c r="Q138" t="str">
        <f>P138-N138</f>
        <v>1.229760</v>
      </c>
      <c r="R138" t="str">
        <v>13.546522</v>
      </c>
      <c r="S138" t="str">
        <v>14.463063</v>
      </c>
      <c r="T138" t="str">
        <f>(P138/AM138)*1000</f>
        <v>26.835981</v>
      </c>
      <c r="U138" t="str">
        <f>V138*BG138</f>
        <v>0.298530</v>
      </c>
      <c r="V138" t="str">
        <v>1.800000</v>
      </c>
      <c r="W138" t="str">
        <v>PSF-00315_20250401131215_90c</v>
      </c>
      <c r="X138" t="str">
        <v>0.000000</v>
      </c>
      <c r="Y138" t="str">
        <v>0.000000</v>
      </c>
      <c r="Z138" t="str">
        <v>0.000000</v>
      </c>
      <c r="AA138" t="str">
        <v>42.208313</v>
      </c>
      <c r="AB138" t="str">
        <v>144.117950</v>
      </c>
      <c r="AC138" t="str">
        <v>0.707127</v>
      </c>
      <c r="AD138" t="str">
        <v>0.5</v>
      </c>
      <c r="AE138" t="str">
        <v>0.80</v>
      </c>
      <c r="AF138" t="str">
        <f>AC138*AD138*AE138*AQ138</f>
        <v>7.820953</v>
      </c>
      <c r="AG138" t="str">
        <v>1.000000</v>
      </c>
      <c r="AH138" t="str">
        <v>46.59</v>
      </c>
      <c r="AI138" t="str">
        <v>43.63</v>
      </c>
      <c r="AJ138" t="str">
        <v>24.50</v>
      </c>
      <c r="AK138" t="str">
        <v>22.08</v>
      </c>
      <c r="AL138" t="str">
        <f>(AK138-AJ138)*(AJ138*0+0)+AK138</f>
        <v>22.08</v>
      </c>
      <c r="AM138" t="str">
        <v>99.39</v>
      </c>
      <c r="AN138" t="str">
        <v>156.1</v>
      </c>
      <c r="AO138" t="str">
        <v>156.4</v>
      </c>
      <c r="AP138" t="str">
        <v>-0.2</v>
      </c>
      <c r="AQ138" t="str">
        <v>28</v>
      </c>
      <c r="AR138" t="str">
        <v>3.622</v>
      </c>
      <c r="AS138" t="str">
        <v>13:03:04</v>
      </c>
      <c r="AT138" t="str">
        <v>2025-04-01</v>
      </c>
      <c r="AU138" t="str">
        <v>-0.28</v>
      </c>
      <c r="AV138" t="str">
        <v>1</v>
      </c>
      <c r="AW138" t="str">
        <v>0.002</v>
      </c>
      <c r="AX138" t="str">
        <v>0.003</v>
      </c>
      <c r="AY138" t="str">
        <v>-0.011</v>
      </c>
      <c r="AZ138" t="str">
        <v>-7.985</v>
      </c>
      <c r="BA138" t="str">
        <v>-18.311</v>
      </c>
      <c r="BB138" t="str">
        <v>-11.095</v>
      </c>
      <c r="BC138" t="str">
        <v>1</v>
      </c>
      <c r="BD138" t="str">
        <v>150</v>
      </c>
      <c r="BE138" t="str">
        <v>0.005</v>
      </c>
      <c r="BF138" t="str">
        <v>2.000000</v>
      </c>
      <c r="BG138" t="str">
        <v>0.165850</v>
      </c>
      <c r="BH138" t="str">
        <v>0.000000</v>
      </c>
      <c r="BI138" t="str">
        <v>0.029230</v>
      </c>
      <c r="BJ138" t="str">
        <v>0.000000</v>
      </c>
      <c r="BK138" t="str">
        <v>0.000000</v>
      </c>
      <c r="BL138" t="str">
        <v>-0.000068</v>
      </c>
      <c r="BM138" t="str">
        <v>standard</v>
      </c>
      <c r="BN138" t="str">
        <v>0</v>
      </c>
      <c r="BO138" t="str">
        <v>rectangular</v>
      </c>
      <c r="BP138" t="str">
        <v>7000</v>
      </c>
      <c r="BQ138" t="str">
        <v>500</v>
      </c>
      <c r="BR138" t="str">
        <v>-9999.000000</v>
      </c>
      <c r="BS138" t="str">
        <v>-9999.000000</v>
      </c>
      <c r="BT138" t="str">
        <v>55537</v>
      </c>
      <c r="BU138" t="str">
        <v>55537</v>
      </c>
      <c r="BV138" t="str">
        <v>55537</v>
      </c>
      <c r="BW138" t="str">
        <v>0.000000</v>
      </c>
      <c r="BX138" t="str">
        <v>-9999</v>
      </c>
      <c r="BY138" t="str">
        <v>0.000000</v>
      </c>
      <c r="BZ138" t="str">
        <v>0.000000</v>
      </c>
      <c r="CA138" t="str">
        <v>0.000000</v>
      </c>
      <c r="CB138" t="str">
        <v>0.000000</v>
      </c>
      <c r="CC138" t="str">
        <v>2.508088</v>
      </c>
      <c r="CD138" t="str">
        <v>2.466384</v>
      </c>
      <c r="CE138" t="str">
        <v>1.639895</v>
      </c>
      <c r="CF138" t="str">
        <v>0.929326</v>
      </c>
      <c r="CG138" t="str">
        <v>0.278246</v>
      </c>
      <c r="CH138" t="str">
        <v>-0.028736</v>
      </c>
      <c r="CI138" t="str">
        <v>0.515801</v>
      </c>
      <c r="CJ138" t="str">
        <v>0.133351</v>
      </c>
      <c r="CK138" t="str">
        <v>42.208313</v>
      </c>
      <c r="CL138" t="str">
        <v>0.000607</v>
      </c>
      <c r="CM138" t="str">
        <v>2.430518</v>
      </c>
      <c r="CN138" t="str">
        <v>-0.000037</v>
      </c>
      <c r="CO138" t="str">
        <v>1.000000</v>
      </c>
      <c r="CP138" t="str">
        <v>2.388568</v>
      </c>
      <c r="CQ138" t="str">
        <v>-0.000057</v>
      </c>
      <c r="CR138" t="str">
        <v>1.000000</v>
      </c>
      <c r="CS138" t="str">
        <v>0.600682</v>
      </c>
      <c r="CT138" t="str">
        <v>0.601076</v>
      </c>
      <c r="CU138" t="str">
        <v>0.107450</v>
      </c>
      <c r="CV138" t="str">
        <v>0.000000</v>
      </c>
      <c r="CW138" t="str">
        <v>PSF-00315_20250401131215_90c</v>
      </c>
      <c r="CX138" t="str">
        <v>PFA-00343</v>
      </c>
      <c r="CY138" t="str">
        <v>PSA-00355</v>
      </c>
      <c r="CZ138" t="str">
        <v>PSF-00315</v>
      </c>
      <c r="DA138" t="str">
        <v>RHS-00141</v>
      </c>
      <c r="DB138" t="str">
        <v>3.0.0</v>
      </c>
      <c r="DC138" t="str">
        <v>2025-04-01T16:08:21.423Z</v>
      </c>
    </row>
    <row r="139">
      <c r="A139" t="str">
        <v>136</v>
      </c>
      <c r="B139" t="str">
        <v>13:13:07</v>
      </c>
      <c r="C139" t="str">
        <v>2025-04-01</v>
      </c>
      <c r="D139" t="str">
        <v>Wicking CP IA</v>
      </c>
      <c r="E139" t="str">
        <v>M Plunkert</v>
      </c>
      <c r="F139" t="str">
        <v/>
      </c>
      <c r="G139" t="str">
        <v>006</v>
      </c>
      <c r="H139" t="str">
        <v>007</v>
      </c>
      <c r="I139" t="str">
        <v>water</v>
      </c>
      <c r="J139" t="str">
        <f>1/((1/L139)-(1/K139))</f>
        <v>0.106230</v>
      </c>
      <c r="K139" t="str">
        <f>BH139+(BI139*AN139)+(BJ139*AN139*POWER(V139,2))+(BK139*AN139*V139)+(BL139*POWER(AN139,2))</f>
        <v>2.919579</v>
      </c>
      <c r="L139" t="str">
        <f>((M139/1000)*(1000-((T139+S139)/2)))/(T139-S139)</f>
        <v>0.102500</v>
      </c>
      <c r="M139" t="str">
        <f>(AN139*(S139-R139))/(100*U139*(1000-S139))*1000</f>
        <v>1.361744</v>
      </c>
      <c r="N139" t="str">
        <v>1.412106</v>
      </c>
      <c r="O139" t="str">
        <v>1.386646</v>
      </c>
      <c r="P139" t="str">
        <f>0.61365*EXP((17.502*AL139)/(240.97+AL139))</f>
        <v>2.705172</v>
      </c>
      <c r="Q139" t="str">
        <f>P139-N139</f>
        <v>1.293066</v>
      </c>
      <c r="R139" t="str">
        <v>13.951632</v>
      </c>
      <c r="S139" t="str">
        <v>14.207800</v>
      </c>
      <c r="T139" t="str">
        <f>(P139/AM139)*1000</f>
        <v>27.217888</v>
      </c>
      <c r="U139" t="str">
        <f>V139*BG139</f>
        <v>0.298530</v>
      </c>
      <c r="V139" t="str">
        <v>1.800000</v>
      </c>
      <c r="W139" t="str">
        <v>PSF-00315_20250401131307_b22</v>
      </c>
      <c r="X139" t="str">
        <v>0.000000</v>
      </c>
      <c r="Y139" t="str">
        <v>0.000000</v>
      </c>
      <c r="Z139" t="str">
        <v>0.000000</v>
      </c>
      <c r="AA139" t="str">
        <v>72.540520</v>
      </c>
      <c r="AB139" t="str">
        <v>179.975159</v>
      </c>
      <c r="AC139" t="str">
        <v>0.596941</v>
      </c>
      <c r="AD139" t="str">
        <v>0.5</v>
      </c>
      <c r="AE139" t="str">
        <v>0.80</v>
      </c>
      <c r="AF139" t="str">
        <f>AC139*AD139*AE139*AQ139</f>
        <v>14.056552</v>
      </c>
      <c r="AG139" t="str">
        <v>1.000000</v>
      </c>
      <c r="AH139" t="str">
        <v>45.79</v>
      </c>
      <c r="AI139" t="str">
        <v>44.96</v>
      </c>
      <c r="AJ139" t="str">
        <v>24.49</v>
      </c>
      <c r="AK139" t="str">
        <v>22.32</v>
      </c>
      <c r="AL139" t="str">
        <f>(AK139-AJ139)*(AJ139*0+0)+AK139</f>
        <v>22.32</v>
      </c>
      <c r="AM139" t="str">
        <v>99.39</v>
      </c>
      <c r="AN139" t="str">
        <v>156.4</v>
      </c>
      <c r="AO139" t="str">
        <v>156.5</v>
      </c>
      <c r="AP139" t="str">
        <v>-0.1</v>
      </c>
      <c r="AQ139" t="str">
        <v>59</v>
      </c>
      <c r="AR139" t="str">
        <v>3.621</v>
      </c>
      <c r="AS139" t="str">
        <v>13:03:04</v>
      </c>
      <c r="AT139" t="str">
        <v>2025-04-01</v>
      </c>
      <c r="AU139" t="str">
        <v>-0.28</v>
      </c>
      <c r="AV139" t="str">
        <v>1</v>
      </c>
      <c r="AW139" t="str">
        <v>-0.003</v>
      </c>
      <c r="AX139" t="str">
        <v>-0.003</v>
      </c>
      <c r="AY139" t="str">
        <v>-0.012</v>
      </c>
      <c r="AZ139" t="str">
        <v>0.692</v>
      </c>
      <c r="BA139" t="str">
        <v>1.530</v>
      </c>
      <c r="BB139" t="str">
        <v>10.622</v>
      </c>
      <c r="BC139" t="str">
        <v>1</v>
      </c>
      <c r="BD139" t="str">
        <v>150</v>
      </c>
      <c r="BE139" t="str">
        <v>0.005</v>
      </c>
      <c r="BF139" t="str">
        <v>2.000000</v>
      </c>
      <c r="BG139" t="str">
        <v>0.165850</v>
      </c>
      <c r="BH139" t="str">
        <v>0.000000</v>
      </c>
      <c r="BI139" t="str">
        <v>0.029230</v>
      </c>
      <c r="BJ139" t="str">
        <v>0.000000</v>
      </c>
      <c r="BK139" t="str">
        <v>0.000000</v>
      </c>
      <c r="BL139" t="str">
        <v>-0.000068</v>
      </c>
      <c r="BM139" t="str">
        <v>standard</v>
      </c>
      <c r="BN139" t="str">
        <v>0</v>
      </c>
      <c r="BO139" t="str">
        <v>rectangular</v>
      </c>
      <c r="BP139" t="str">
        <v>7000</v>
      </c>
      <c r="BQ139" t="str">
        <v>500</v>
      </c>
      <c r="BR139" t="str">
        <v>-9999.000000</v>
      </c>
      <c r="BS139" t="str">
        <v>-9999.000000</v>
      </c>
      <c r="BT139" t="str">
        <v>55537</v>
      </c>
      <c r="BU139" t="str">
        <v>55537</v>
      </c>
      <c r="BV139" t="str">
        <v>55537</v>
      </c>
      <c r="BW139" t="str">
        <v>0.000000</v>
      </c>
      <c r="BX139" t="str">
        <v>-9999</v>
      </c>
      <c r="BY139" t="str">
        <v>0.000000</v>
      </c>
      <c r="BZ139" t="str">
        <v>0.000000</v>
      </c>
      <c r="CA139" t="str">
        <v>0.000000</v>
      </c>
      <c r="CB139" t="str">
        <v>0.000000</v>
      </c>
      <c r="CC139" t="str">
        <v>2.510119</v>
      </c>
      <c r="CD139" t="str">
        <v>2.465238</v>
      </c>
      <c r="CE139" t="str">
        <v>1.642380</v>
      </c>
      <c r="CF139" t="str">
        <v>0.929707</v>
      </c>
      <c r="CG139" t="str">
        <v>0.278359</v>
      </c>
      <c r="CH139" t="str">
        <v>-0.025935</v>
      </c>
      <c r="CI139" t="str">
        <v>0.517024</v>
      </c>
      <c r="CJ139" t="str">
        <v>0.162595</v>
      </c>
      <c r="CK139" t="str">
        <v>72.540520</v>
      </c>
      <c r="CL139" t="str">
        <v>0.000596</v>
      </c>
      <c r="CM139" t="str">
        <v>2.430518</v>
      </c>
      <c r="CN139" t="str">
        <v>-0.000037</v>
      </c>
      <c r="CO139" t="str">
        <v>1.000000</v>
      </c>
      <c r="CP139" t="str">
        <v>2.388568</v>
      </c>
      <c r="CQ139" t="str">
        <v>-0.000057</v>
      </c>
      <c r="CR139" t="str">
        <v>1.000000</v>
      </c>
      <c r="CS139" t="str">
        <v>0.600682</v>
      </c>
      <c r="CT139" t="str">
        <v>0.601076</v>
      </c>
      <c r="CU139" t="str">
        <v>0.107450</v>
      </c>
      <c r="CV139" t="str">
        <v>0.000000</v>
      </c>
      <c r="CW139" t="str">
        <v>PSF-00315_20250401131307_b22</v>
      </c>
      <c r="CX139" t="str">
        <v>PFA-00343</v>
      </c>
      <c r="CY139" t="str">
        <v>PSA-00355</v>
      </c>
      <c r="CZ139" t="str">
        <v>PSF-00315</v>
      </c>
      <c r="DA139" t="str">
        <v>RHS-00141</v>
      </c>
      <c r="DB139" t="str">
        <v>3.0.0</v>
      </c>
      <c r="DC139" t="str">
        <v>2025-04-01T16:08:21.423Z</v>
      </c>
    </row>
    <row r="140">
      <c r="A140" t="str">
        <v>137</v>
      </c>
      <c r="B140" t="str">
        <v>13:15:22</v>
      </c>
      <c r="C140" t="str">
        <v>2025-04-01</v>
      </c>
      <c r="D140" t="str">
        <v>Wicking CP IA</v>
      </c>
      <c r="E140" t="str">
        <v>M Plunkert</v>
      </c>
      <c r="F140" t="str">
        <v>Leaf Damage</v>
      </c>
      <c r="G140" t="str">
        <v>006</v>
      </c>
      <c r="H140" t="str">
        <v>007</v>
      </c>
      <c r="I140" t="str">
        <v>water</v>
      </c>
      <c r="J140" t="str">
        <f>1/((1/L140)-(1/K140))</f>
        <v>0.147101</v>
      </c>
      <c r="K140" t="str">
        <f>BH140+(BI140*AN140)+(BJ140*AN140*POWER(V140,2))+(BK140*AN140*V140)+(BL140*POWER(AN140,2))</f>
        <v>2.917698</v>
      </c>
      <c r="L140" t="str">
        <f>((M140/1000)*(1000-((T140+S140)/2)))/(T140-S140)</f>
        <v>0.140041</v>
      </c>
      <c r="M140" t="str">
        <f>(AN140*(S140-R140))/(100*U140*(1000-S140))*1000</f>
        <v>2.150563</v>
      </c>
      <c r="N140" t="str">
        <v>1.426982</v>
      </c>
      <c r="O140" t="str">
        <v>1.386720</v>
      </c>
      <c r="P140" t="str">
        <f>0.61365*EXP((17.502*AL140)/(240.97+AL140))</f>
        <v>2.919882</v>
      </c>
      <c r="Q140" t="str">
        <f>P140-N140</f>
        <v>1.492900</v>
      </c>
      <c r="R140" t="str">
        <v>13.952516</v>
      </c>
      <c r="S140" t="str">
        <v>14.357614</v>
      </c>
      <c r="T140" t="str">
        <f>(P140/AM140)*1000</f>
        <v>29.378468</v>
      </c>
      <c r="U140" t="str">
        <f>V140*BG140</f>
        <v>0.298530</v>
      </c>
      <c r="V140" t="str">
        <v>1.800000</v>
      </c>
      <c r="W140" t="str">
        <v>PSF-00315_20250401131522_dd9</v>
      </c>
      <c r="X140" t="str">
        <v>0.000000</v>
      </c>
      <c r="Y140" t="str">
        <v>0.000000</v>
      </c>
      <c r="Z140" t="str">
        <v>0.000000</v>
      </c>
      <c r="AA140" t="str">
        <v>87.007645</v>
      </c>
      <c r="AB140" t="str">
        <v>232.828613</v>
      </c>
      <c r="AC140" t="str">
        <v>0.626302</v>
      </c>
      <c r="AD140" t="str">
        <v>0.5</v>
      </c>
      <c r="AE140" t="str">
        <v>0.80</v>
      </c>
      <c r="AF140" t="str">
        <f>AC140*AD140*AE140*AQ140</f>
        <v>16.986370</v>
      </c>
      <c r="AG140" t="str">
        <v>1.000000</v>
      </c>
      <c r="AH140" t="str">
        <v>46.37</v>
      </c>
      <c r="AI140" t="str">
        <v>45.06</v>
      </c>
      <c r="AJ140" t="str">
        <v>24.45</v>
      </c>
      <c r="AK140" t="str">
        <v>23.58</v>
      </c>
      <c r="AL140" t="str">
        <f>(AK140-AJ140)*(AJ140*0+0)+AK140</f>
        <v>23.58</v>
      </c>
      <c r="AM140" t="str">
        <v>99.39</v>
      </c>
      <c r="AN140" t="str">
        <v>156.2</v>
      </c>
      <c r="AO140" t="str">
        <v>157.0</v>
      </c>
      <c r="AP140" t="str">
        <v>-0.5</v>
      </c>
      <c r="AQ140" t="str">
        <v>68</v>
      </c>
      <c r="AR140" t="str">
        <v>3.620</v>
      </c>
      <c r="AS140" t="str">
        <v>13:14:58</v>
      </c>
      <c r="AT140" t="str">
        <v>2025-04-01</v>
      </c>
      <c r="AU140" t="str">
        <v>-0.20</v>
      </c>
      <c r="AV140" t="str">
        <v>1</v>
      </c>
      <c r="AW140" t="str">
        <v>0.002</v>
      </c>
      <c r="AX140" t="str">
        <v>-0.001</v>
      </c>
      <c r="AY140" t="str">
        <v>-0.014</v>
      </c>
      <c r="AZ140" t="str">
        <v>0.167</v>
      </c>
      <c r="BA140" t="str">
        <v>0.152</v>
      </c>
      <c r="BB140" t="str">
        <v>0.558</v>
      </c>
      <c r="BC140" t="str">
        <v>1</v>
      </c>
      <c r="BD140" t="str">
        <v>150</v>
      </c>
      <c r="BE140" t="str">
        <v>0.005</v>
      </c>
      <c r="BF140" t="str">
        <v>2.000000</v>
      </c>
      <c r="BG140" t="str">
        <v>0.165850</v>
      </c>
      <c r="BH140" t="str">
        <v>0.000000</v>
      </c>
      <c r="BI140" t="str">
        <v>0.029230</v>
      </c>
      <c r="BJ140" t="str">
        <v>0.000000</v>
      </c>
      <c r="BK140" t="str">
        <v>0.000000</v>
      </c>
      <c r="BL140" t="str">
        <v>-0.000068</v>
      </c>
      <c r="BM140" t="str">
        <v>standard</v>
      </c>
      <c r="BN140" t="str">
        <v>0</v>
      </c>
      <c r="BO140" t="str">
        <v>rectangular</v>
      </c>
      <c r="BP140" t="str">
        <v>7000</v>
      </c>
      <c r="BQ140" t="str">
        <v>500</v>
      </c>
      <c r="BR140" t="str">
        <v>-9999.000000</v>
      </c>
      <c r="BS140" t="str">
        <v>-9999.000000</v>
      </c>
      <c r="BT140" t="str">
        <v>55537</v>
      </c>
      <c r="BU140" t="str">
        <v>55537</v>
      </c>
      <c r="BV140" t="str">
        <v>55537</v>
      </c>
      <c r="BW140" t="str">
        <v>0.000000</v>
      </c>
      <c r="BX140" t="str">
        <v>-9999</v>
      </c>
      <c r="BY140" t="str">
        <v>0.000000</v>
      </c>
      <c r="BZ140" t="str">
        <v>0.000000</v>
      </c>
      <c r="CA140" t="str">
        <v>0.000000</v>
      </c>
      <c r="CB140" t="str">
        <v>0.000000</v>
      </c>
      <c r="CC140" t="str">
        <v>2.510279</v>
      </c>
      <c r="CD140" t="str">
        <v>2.465961</v>
      </c>
      <c r="CE140" t="str">
        <v>1.640406</v>
      </c>
      <c r="CF140" t="str">
        <v>0.930753</v>
      </c>
      <c r="CG140" t="str">
        <v>0.278761</v>
      </c>
      <c r="CH140" t="str">
        <v>-0.010790</v>
      </c>
      <c r="CI140" t="str">
        <v>0.520268</v>
      </c>
      <c r="CJ140" t="str">
        <v>0.170965</v>
      </c>
      <c r="CK140" t="str">
        <v>87.007645</v>
      </c>
      <c r="CL140" t="str">
        <v>0.000585</v>
      </c>
      <c r="CM140" t="str">
        <v>2.430518</v>
      </c>
      <c r="CN140" t="str">
        <v>-0.000037</v>
      </c>
      <c r="CO140" t="str">
        <v>1.000000</v>
      </c>
      <c r="CP140" t="str">
        <v>2.388568</v>
      </c>
      <c r="CQ140" t="str">
        <v>-0.000057</v>
      </c>
      <c r="CR140" t="str">
        <v>1.000000</v>
      </c>
      <c r="CS140" t="str">
        <v>0.600682</v>
      </c>
      <c r="CT140" t="str">
        <v>0.601076</v>
      </c>
      <c r="CU140" t="str">
        <v>0.107450</v>
      </c>
      <c r="CV140" t="str">
        <v>0.000000</v>
      </c>
      <c r="CW140" t="str">
        <v>PSF-00315_20250401131522_dd9</v>
      </c>
      <c r="CX140" t="str">
        <v>PFA-00343</v>
      </c>
      <c r="CY140" t="str">
        <v>PSA-00355</v>
      </c>
      <c r="CZ140" t="str">
        <v>PSF-00315</v>
      </c>
      <c r="DA140" t="str">
        <v>RHS-00141</v>
      </c>
      <c r="DB140" t="str">
        <v>3.0.0</v>
      </c>
      <c r="DC140" t="str">
        <v>2025-04-01T16:08:21.423Z</v>
      </c>
    </row>
    <row r="141">
      <c r="A141" t="str">
        <v>138</v>
      </c>
      <c r="B141" t="str">
        <v>13:15:36</v>
      </c>
      <c r="C141" t="str">
        <v>2025-04-01</v>
      </c>
      <c r="D141" t="str">
        <v>Wicking CP IA</v>
      </c>
      <c r="E141" t="str">
        <v>M Plunkert</v>
      </c>
      <c r="F141" t="str">
        <v/>
      </c>
      <c r="G141" t="str">
        <v>006</v>
      </c>
      <c r="H141" t="str">
        <v>004</v>
      </c>
      <c r="I141" t="str">
        <v>water</v>
      </c>
      <c r="J141" t="str">
        <f>1/((1/L141)-(1/K141))</f>
        <v>0.137297</v>
      </c>
      <c r="K141" t="str">
        <f>BH141+(BI141*AN141)+(BJ141*AN141*POWER(V141,2))+(BK141*AN141*V141)+(BL141*POWER(AN141,2))</f>
        <v>2.917304</v>
      </c>
      <c r="L141" t="str">
        <f>((M141/1000)*(1000-((T141+S141)/2)))/(T141-S141)</f>
        <v>0.131126</v>
      </c>
      <c r="M141" t="str">
        <f>(AN141*(S141-R141))/(100*U141*(1000-S141))*1000</f>
        <v>1.708155</v>
      </c>
      <c r="N141" t="str">
        <v>1.413810</v>
      </c>
      <c r="O141" t="str">
        <v>1.381816</v>
      </c>
      <c r="P141" t="str">
        <f>0.61365*EXP((17.502*AL141)/(240.97+AL141))</f>
        <v>2.681850</v>
      </c>
      <c r="Q141" t="str">
        <f>P141-N141</f>
        <v>1.268040</v>
      </c>
      <c r="R141" t="str">
        <v>13.903144</v>
      </c>
      <c r="S141" t="str">
        <v>14.225049</v>
      </c>
      <c r="T141" t="str">
        <f>(P141/AM141)*1000</f>
        <v>26.983437</v>
      </c>
      <c r="U141" t="str">
        <f>V141*BG141</f>
        <v>0.298530</v>
      </c>
      <c r="V141" t="str">
        <v>1.800000</v>
      </c>
      <c r="W141" t="str">
        <v>PSF-00315_20250401131536_2ad</v>
      </c>
      <c r="X141" t="str">
        <v>0.000000</v>
      </c>
      <c r="Y141" t="str">
        <v>0.000000</v>
      </c>
      <c r="Z141" t="str">
        <v>0.000000</v>
      </c>
      <c r="AA141" t="str">
        <v>92.062355</v>
      </c>
      <c r="AB141" t="str">
        <v>269.324554</v>
      </c>
      <c r="AC141" t="str">
        <v>0.658173</v>
      </c>
      <c r="AD141" t="str">
        <v>0.5</v>
      </c>
      <c r="AE141" t="str">
        <v>0.80</v>
      </c>
      <c r="AF141" t="str">
        <f>AC141*AD141*AE141*AQ141</f>
        <v>5.977901</v>
      </c>
      <c r="AG141" t="str">
        <v>1.000000</v>
      </c>
      <c r="AH141" t="str">
        <v>45.93</v>
      </c>
      <c r="AI141" t="str">
        <v>44.89</v>
      </c>
      <c r="AJ141" t="str">
        <v>24.46</v>
      </c>
      <c r="AK141" t="str">
        <v>22.17</v>
      </c>
      <c r="AL141" t="str">
        <f>(AK141-AJ141)*(AJ141*0+0)+AK141</f>
        <v>22.17</v>
      </c>
      <c r="AM141" t="str">
        <v>99.39</v>
      </c>
      <c r="AN141" t="str">
        <v>156.2</v>
      </c>
      <c r="AO141" t="str">
        <v>156.5</v>
      </c>
      <c r="AP141" t="str">
        <v>-0.2</v>
      </c>
      <c r="AQ141" t="str">
        <v>23</v>
      </c>
      <c r="AR141" t="str">
        <v>3.620</v>
      </c>
      <c r="AS141" t="str">
        <v>13:14:58</v>
      </c>
      <c r="AT141" t="str">
        <v>2025-04-01</v>
      </c>
      <c r="AU141" t="str">
        <v>-0.20</v>
      </c>
      <c r="AV141" t="str">
        <v>1</v>
      </c>
      <c r="AW141" t="str">
        <v>0.001</v>
      </c>
      <c r="AX141" t="str">
        <v>0.001</v>
      </c>
      <c r="AY141" t="str">
        <v>-9999.000</v>
      </c>
      <c r="AZ141" t="str">
        <v>-0.092</v>
      </c>
      <c r="BA141" t="str">
        <v>-0.372</v>
      </c>
      <c r="BB141" t="str">
        <v>-9999.000</v>
      </c>
      <c r="BC141" t="str">
        <v>1</v>
      </c>
      <c r="BD141" t="str">
        <v>150</v>
      </c>
      <c r="BE141" t="str">
        <v>0.005</v>
      </c>
      <c r="BF141" t="str">
        <v>2.000000</v>
      </c>
      <c r="BG141" t="str">
        <v>0.165850</v>
      </c>
      <c r="BH141" t="str">
        <v>0.000000</v>
      </c>
      <c r="BI141" t="str">
        <v>0.029230</v>
      </c>
      <c r="BJ141" t="str">
        <v>0.000000</v>
      </c>
      <c r="BK141" t="str">
        <v>0.000000</v>
      </c>
      <c r="BL141" t="str">
        <v>-0.000068</v>
      </c>
      <c r="BM141" t="str">
        <v>standard</v>
      </c>
      <c r="BN141" t="str">
        <v>0</v>
      </c>
      <c r="BO141" t="str">
        <v>rectangular</v>
      </c>
      <c r="BP141" t="str">
        <v>7000</v>
      </c>
      <c r="BQ141" t="str">
        <v>500</v>
      </c>
      <c r="BR141" t="str">
        <v>-9999.000000</v>
      </c>
      <c r="BS141" t="str">
        <v>-9999.000000</v>
      </c>
      <c r="BT141" t="str">
        <v>55537</v>
      </c>
      <c r="BU141" t="str">
        <v>55537</v>
      </c>
      <c r="BV141" t="str">
        <v>55537</v>
      </c>
      <c r="BW141" t="str">
        <v>0.000000</v>
      </c>
      <c r="BX141" t="str">
        <v>-9999</v>
      </c>
      <c r="BY141" t="str">
        <v>0.000000</v>
      </c>
      <c r="BZ141" t="str">
        <v>0.000000</v>
      </c>
      <c r="CA141" t="str">
        <v>0.000000</v>
      </c>
      <c r="CB141" t="str">
        <v>0.000000</v>
      </c>
      <c r="CC141" t="str">
        <v>2.510017</v>
      </c>
      <c r="CD141" t="str">
        <v>2.465322</v>
      </c>
      <c r="CE141" t="str">
        <v>1.639993</v>
      </c>
      <c r="CF141" t="str">
        <v>0.929466</v>
      </c>
      <c r="CG141" t="str">
        <v>0.278710</v>
      </c>
      <c r="CH141" t="str">
        <v>-0.027202</v>
      </c>
      <c r="CI141" t="str">
        <v>0.520580</v>
      </c>
      <c r="CJ141" t="str">
        <v>0.128720</v>
      </c>
      <c r="CK141" t="str">
        <v>92.062355</v>
      </c>
      <c r="CL141" t="str">
        <v>0.000605</v>
      </c>
      <c r="CM141" t="str">
        <v>2.430518</v>
      </c>
      <c r="CN141" t="str">
        <v>-0.000037</v>
      </c>
      <c r="CO141" t="str">
        <v>1.000000</v>
      </c>
      <c r="CP141" t="str">
        <v>2.388568</v>
      </c>
      <c r="CQ141" t="str">
        <v>-0.000057</v>
      </c>
      <c r="CR141" t="str">
        <v>1.000000</v>
      </c>
      <c r="CS141" t="str">
        <v>0.600682</v>
      </c>
      <c r="CT141" t="str">
        <v>0.601076</v>
      </c>
      <c r="CU141" t="str">
        <v>0.107450</v>
      </c>
      <c r="CV141" t="str">
        <v>0.000000</v>
      </c>
      <c r="CW141" t="str">
        <v>PSF-00315_20250401131536_2ad</v>
      </c>
      <c r="CX141" t="str">
        <v>PFA-00343</v>
      </c>
      <c r="CY141" t="str">
        <v>PSA-00355</v>
      </c>
      <c r="CZ141" t="str">
        <v>PSF-00315</v>
      </c>
      <c r="DA141" t="str">
        <v>RHS-00141</v>
      </c>
      <c r="DB141" t="str">
        <v>3.0.0</v>
      </c>
      <c r="DC141" t="str">
        <v>2025-04-01T16:08:21.423Z</v>
      </c>
    </row>
    <row r="142">
      <c r="A142" t="str">
        <v>139</v>
      </c>
      <c r="B142" t="str">
        <v>13:16:33</v>
      </c>
      <c r="C142" t="str">
        <v>2025-04-01</v>
      </c>
      <c r="D142" t="str">
        <v>Wicking CP IA</v>
      </c>
      <c r="E142" t="str">
        <v>M Plunkert</v>
      </c>
      <c r="F142" t="str">
        <v/>
      </c>
      <c r="G142" t="str">
        <v>006</v>
      </c>
      <c r="H142" t="str">
        <v>004</v>
      </c>
      <c r="I142" t="str">
        <v>water</v>
      </c>
      <c r="J142" t="str">
        <f>1/((1/L142)-(1/K142))</f>
        <v>0.161038</v>
      </c>
      <c r="K142" t="str">
        <f>BH142+(BI142*AN142)+(BJ142*AN142*POWER(V142,2))+(BK142*AN142*V142)+(BL142*POWER(AN142,2))</f>
        <v>2.917953</v>
      </c>
      <c r="L142" t="str">
        <f>((M142/1000)*(1000-((T142+S142)/2)))/(T142-S142)</f>
        <v>0.152615</v>
      </c>
      <c r="M142" t="str">
        <f>(AN142*(S142-R142))/(100*U142*(1000-S142))*1000</f>
        <v>2.182194</v>
      </c>
      <c r="N142" t="str">
        <v>1.417699</v>
      </c>
      <c r="O142" t="str">
        <v>1.376848</v>
      </c>
      <c r="P142" t="str">
        <f>0.61365*EXP((17.502*AL142)/(240.97+AL142))</f>
        <v>2.808615</v>
      </c>
      <c r="Q142" t="str">
        <f>P142-N142</f>
        <v>1.390916</v>
      </c>
      <c r="R142" t="str">
        <v>13.853127</v>
      </c>
      <c r="S142" t="str">
        <v>14.264139</v>
      </c>
      <c r="T142" t="str">
        <f>(P142/AM142)*1000</f>
        <v>28.258808</v>
      </c>
      <c r="U142" t="str">
        <f>V142*BG142</f>
        <v>0.298530</v>
      </c>
      <c r="V142" t="str">
        <v>1.800000</v>
      </c>
      <c r="W142" t="str">
        <v>PSF-00315_20250401131633_398</v>
      </c>
      <c r="X142" t="str">
        <v>0.000000</v>
      </c>
      <c r="Y142" t="str">
        <v>0.000000</v>
      </c>
      <c r="Z142" t="str">
        <v>0.000000</v>
      </c>
      <c r="AA142" t="str">
        <v>88.152054</v>
      </c>
      <c r="AB142" t="str">
        <v>285.309784</v>
      </c>
      <c r="AC142" t="str">
        <v>0.691030</v>
      </c>
      <c r="AD142" t="str">
        <v>0.5</v>
      </c>
      <c r="AE142" t="str">
        <v>0.80</v>
      </c>
      <c r="AF142" t="str">
        <f>AC142*AD142*AE142*AQ142</f>
        <v>8.245390</v>
      </c>
      <c r="AG142" t="str">
        <v>1.000000</v>
      </c>
      <c r="AH142" t="str">
        <v>46.11</v>
      </c>
      <c r="AI142" t="str">
        <v>44.78</v>
      </c>
      <c r="AJ142" t="str">
        <v>24.44</v>
      </c>
      <c r="AK142" t="str">
        <v>22.93</v>
      </c>
      <c r="AL142" t="str">
        <f>(AK142-AJ142)*(AJ142*0+0)+AK142</f>
        <v>22.93</v>
      </c>
      <c r="AM142" t="str">
        <v>99.39</v>
      </c>
      <c r="AN142" t="str">
        <v>156.2</v>
      </c>
      <c r="AO142" t="str">
        <v>156.8</v>
      </c>
      <c r="AP142" t="str">
        <v>-0.4</v>
      </c>
      <c r="AQ142" t="str">
        <v>30</v>
      </c>
      <c r="AR142" t="str">
        <v>3.619</v>
      </c>
      <c r="AS142" t="str">
        <v>13:14:58</v>
      </c>
      <c r="AT142" t="str">
        <v>2025-04-01</v>
      </c>
      <c r="AU142" t="str">
        <v>-0.20</v>
      </c>
      <c r="AV142" t="str">
        <v>1</v>
      </c>
      <c r="AW142" t="str">
        <v>0.003</v>
      </c>
      <c r="AX142" t="str">
        <v>-0.003</v>
      </c>
      <c r="AY142" t="str">
        <v>0.013</v>
      </c>
      <c r="AZ142" t="str">
        <v>-0.011</v>
      </c>
      <c r="BA142" t="str">
        <v>0.112</v>
      </c>
      <c r="BB142" t="str">
        <v>1.725</v>
      </c>
      <c r="BC142" t="str">
        <v>1</v>
      </c>
      <c r="BD142" t="str">
        <v>150</v>
      </c>
      <c r="BE142" t="str">
        <v>0.005</v>
      </c>
      <c r="BF142" t="str">
        <v>2.000000</v>
      </c>
      <c r="BG142" t="str">
        <v>0.165850</v>
      </c>
      <c r="BH142" t="str">
        <v>0.000000</v>
      </c>
      <c r="BI142" t="str">
        <v>0.029230</v>
      </c>
      <c r="BJ142" t="str">
        <v>0.000000</v>
      </c>
      <c r="BK142" t="str">
        <v>0.000000</v>
      </c>
      <c r="BL142" t="str">
        <v>-0.000068</v>
      </c>
      <c r="BM142" t="str">
        <v>standard</v>
      </c>
      <c r="BN142" t="str">
        <v>0</v>
      </c>
      <c r="BO142" t="str">
        <v>rectangular</v>
      </c>
      <c r="BP142" t="str">
        <v>7000</v>
      </c>
      <c r="BQ142" t="str">
        <v>500</v>
      </c>
      <c r="BR142" t="str">
        <v>-9999.000000</v>
      </c>
      <c r="BS142" t="str">
        <v>-9999.000000</v>
      </c>
      <c r="BT142" t="str">
        <v>55537</v>
      </c>
      <c r="BU142" t="str">
        <v>55537</v>
      </c>
      <c r="BV142" t="str">
        <v>55537</v>
      </c>
      <c r="BW142" t="str">
        <v>0.000000</v>
      </c>
      <c r="BX142" t="str">
        <v>-9999</v>
      </c>
      <c r="BY142" t="str">
        <v>0.000000</v>
      </c>
      <c r="BZ142" t="str">
        <v>0.000000</v>
      </c>
      <c r="CA142" t="str">
        <v>0.000000</v>
      </c>
      <c r="CB142" t="str">
        <v>0.000000</v>
      </c>
      <c r="CC142" t="str">
        <v>2.509847</v>
      </c>
      <c r="CD142" t="str">
        <v>2.465579</v>
      </c>
      <c r="CE142" t="str">
        <v>1.640673</v>
      </c>
      <c r="CF142" t="str">
        <v>0.930372</v>
      </c>
      <c r="CG142" t="str">
        <v>0.278902</v>
      </c>
      <c r="CH142" t="str">
        <v>-0.018166</v>
      </c>
      <c r="CI142" t="str">
        <v>0.521882</v>
      </c>
      <c r="CJ142" t="str">
        <v>0.135393</v>
      </c>
      <c r="CK142" t="str">
        <v>88.152054</v>
      </c>
      <c r="CL142" t="str">
        <v>0.000592</v>
      </c>
      <c r="CM142" t="str">
        <v>2.430518</v>
      </c>
      <c r="CN142" t="str">
        <v>-0.000037</v>
      </c>
      <c r="CO142" t="str">
        <v>1.000000</v>
      </c>
      <c r="CP142" t="str">
        <v>2.388568</v>
      </c>
      <c r="CQ142" t="str">
        <v>-0.000057</v>
      </c>
      <c r="CR142" t="str">
        <v>1.000000</v>
      </c>
      <c r="CS142" t="str">
        <v>0.600682</v>
      </c>
      <c r="CT142" t="str">
        <v>0.601076</v>
      </c>
      <c r="CU142" t="str">
        <v>0.107450</v>
      </c>
      <c r="CV142" t="str">
        <v>0.000000</v>
      </c>
      <c r="CW142" t="str">
        <v>PSF-00315_20250401131633_398</v>
      </c>
      <c r="CX142" t="str">
        <v>PFA-00343</v>
      </c>
      <c r="CY142" t="str">
        <v>PSA-00355</v>
      </c>
      <c r="CZ142" t="str">
        <v>PSF-00315</v>
      </c>
      <c r="DA142" t="str">
        <v>RHS-00141</v>
      </c>
      <c r="DB142" t="str">
        <v>3.0.0</v>
      </c>
      <c r="DC142" t="str">
        <v>2025-04-01T16:08:21.423Z</v>
      </c>
    </row>
    <row r="143">
      <c r="A143" t="str">
        <v>140</v>
      </c>
      <c r="B143" t="str">
        <v>13:18:20</v>
      </c>
      <c r="C143" t="str">
        <v>2025-04-01</v>
      </c>
      <c r="D143" t="str">
        <v>Wicking CP IA</v>
      </c>
      <c r="E143" t="str">
        <v>M Plunkert</v>
      </c>
      <c r="F143" t="str">
        <v/>
      </c>
      <c r="G143" t="str">
        <v>010</v>
      </c>
      <c r="H143" t="str">
        <v>006</v>
      </c>
      <c r="I143" t="str">
        <v>salt</v>
      </c>
      <c r="J143" t="str">
        <f>1/((1/L143)-(1/K143))</f>
        <v>0.313689</v>
      </c>
      <c r="K143" t="str">
        <f>BH143+(BI143*AN143)+(BJ143*AN143*POWER(V143,2))+(BK143*AN143*V143)+(BL143*POWER(AN143,2))</f>
        <v>2.918923</v>
      </c>
      <c r="L143" t="str">
        <f>((M143/1000)*(1000-((T143+S143)/2)))/(T143-S143)</f>
        <v>0.283249</v>
      </c>
      <c r="M143" t="str">
        <f>(AN143*(S143-R143))/(100*U143*(1000-S143))*1000</f>
        <v>4.039379</v>
      </c>
      <c r="N143" t="str">
        <v>1.386815</v>
      </c>
      <c r="O143" t="str">
        <v>1.311245</v>
      </c>
      <c r="P143" t="str">
        <f>0.61365*EXP((17.502*AL143)/(240.97+AL143))</f>
        <v>2.774291</v>
      </c>
      <c r="Q143" t="str">
        <f>P143-N143</f>
        <v>1.387476</v>
      </c>
      <c r="R143" t="str">
        <v>13.195187</v>
      </c>
      <c r="S143" t="str">
        <v>13.955652</v>
      </c>
      <c r="T143" t="str">
        <f>(P143/AM143)*1000</f>
        <v>27.917955</v>
      </c>
      <c r="U143" t="str">
        <f>V143*BG143</f>
        <v>0.298530</v>
      </c>
      <c r="V143" t="str">
        <v>1.800000</v>
      </c>
      <c r="W143" t="str">
        <v>PSF-00315_20250401131820_f48</v>
      </c>
      <c r="X143" t="str">
        <v>0.000000</v>
      </c>
      <c r="Y143" t="str">
        <v>0.000000</v>
      </c>
      <c r="Z143" t="str">
        <v>0.000000</v>
      </c>
      <c r="AA143" t="str">
        <v>60.338974</v>
      </c>
      <c r="AB143" t="str">
        <v>188.337570</v>
      </c>
      <c r="AC143" t="str">
        <v>0.679623</v>
      </c>
      <c r="AD143" t="str">
        <v>0.5</v>
      </c>
      <c r="AE143" t="str">
        <v>0.80</v>
      </c>
      <c r="AF143" t="str">
        <f>AC143*AD143*AE143*AQ143</f>
        <v>9.217412</v>
      </c>
      <c r="AG143" t="str">
        <v>1.000000</v>
      </c>
      <c r="AH143" t="str">
        <v>45.28</v>
      </c>
      <c r="AI143" t="str">
        <v>42.82</v>
      </c>
      <c r="AJ143" t="str">
        <v>24.37</v>
      </c>
      <c r="AK143" t="str">
        <v>22.73</v>
      </c>
      <c r="AL143" t="str">
        <f>(AK143-AJ143)*(AJ143*0+0)+AK143</f>
        <v>22.73</v>
      </c>
      <c r="AM143" t="str">
        <v>99.37</v>
      </c>
      <c r="AN143" t="str">
        <v>156.4</v>
      </c>
      <c r="AO143" t="str">
        <v>156.8</v>
      </c>
      <c r="AP143" t="str">
        <v>-0.3</v>
      </c>
      <c r="AQ143" t="str">
        <v>34</v>
      </c>
      <c r="AR143" t="str">
        <v>3.618</v>
      </c>
      <c r="AS143" t="str">
        <v>13:14:58</v>
      </c>
      <c r="AT143" t="str">
        <v>2025-04-01</v>
      </c>
      <c r="AU143" t="str">
        <v>-0.20</v>
      </c>
      <c r="AV143" t="str">
        <v>1</v>
      </c>
      <c r="AW143" t="str">
        <v>-0.003</v>
      </c>
      <c r="AX143" t="str">
        <v>-0.003</v>
      </c>
      <c r="AY143" t="str">
        <v>-0.018</v>
      </c>
      <c r="AZ143" t="str">
        <v>0.027</v>
      </c>
      <c r="BA143" t="str">
        <v>-0.012</v>
      </c>
      <c r="BB143" t="str">
        <v>0.055</v>
      </c>
      <c r="BC143" t="str">
        <v>1</v>
      </c>
      <c r="BD143" t="str">
        <v>150</v>
      </c>
      <c r="BE143" t="str">
        <v>0.005</v>
      </c>
      <c r="BF143" t="str">
        <v>2.000000</v>
      </c>
      <c r="BG143" t="str">
        <v>0.165850</v>
      </c>
      <c r="BH143" t="str">
        <v>0.000000</v>
      </c>
      <c r="BI143" t="str">
        <v>0.029230</v>
      </c>
      <c r="BJ143" t="str">
        <v>0.000000</v>
      </c>
      <c r="BK143" t="str">
        <v>0.000000</v>
      </c>
      <c r="BL143" t="str">
        <v>-0.000068</v>
      </c>
      <c r="BM143" t="str">
        <v>standard</v>
      </c>
      <c r="BN143" t="str">
        <v>0</v>
      </c>
      <c r="BO143" t="str">
        <v>rectangular</v>
      </c>
      <c r="BP143" t="str">
        <v>7000</v>
      </c>
      <c r="BQ143" t="str">
        <v>500</v>
      </c>
      <c r="BR143" t="str">
        <v>-9999.000000</v>
      </c>
      <c r="BS143" t="str">
        <v>-9999.000000</v>
      </c>
      <c r="BT143" t="str">
        <v>55537</v>
      </c>
      <c r="BU143" t="str">
        <v>55537</v>
      </c>
      <c r="BV143" t="str">
        <v>55537</v>
      </c>
      <c r="BW143" t="str">
        <v>0.000000</v>
      </c>
      <c r="BX143" t="str">
        <v>-9999</v>
      </c>
      <c r="BY143" t="str">
        <v>0.000000</v>
      </c>
      <c r="BZ143" t="str">
        <v>0.000000</v>
      </c>
      <c r="CA143" t="str">
        <v>0.000000</v>
      </c>
      <c r="CB143" t="str">
        <v>0.000000</v>
      </c>
      <c r="CC143" t="str">
        <v>2.506871</v>
      </c>
      <c r="CD143" t="str">
        <v>2.464406</v>
      </c>
      <c r="CE143" t="str">
        <v>1.641690</v>
      </c>
      <c r="CF143" t="str">
        <v>0.930328</v>
      </c>
      <c r="CG143" t="str">
        <v>0.279654</v>
      </c>
      <c r="CH143" t="str">
        <v>-0.019720</v>
      </c>
      <c r="CI143" t="str">
        <v>0.524961</v>
      </c>
      <c r="CJ143" t="str">
        <v>0.139211</v>
      </c>
      <c r="CK143" t="str">
        <v>60.338974</v>
      </c>
      <c r="CL143" t="str">
        <v>0.000593</v>
      </c>
      <c r="CM143" t="str">
        <v>2.430518</v>
      </c>
      <c r="CN143" t="str">
        <v>-0.000037</v>
      </c>
      <c r="CO143" t="str">
        <v>1.000000</v>
      </c>
      <c r="CP143" t="str">
        <v>2.388568</v>
      </c>
      <c r="CQ143" t="str">
        <v>-0.000057</v>
      </c>
      <c r="CR143" t="str">
        <v>1.000000</v>
      </c>
      <c r="CS143" t="str">
        <v>0.600682</v>
      </c>
      <c r="CT143" t="str">
        <v>0.601076</v>
      </c>
      <c r="CU143" t="str">
        <v>0.107450</v>
      </c>
      <c r="CV143" t="str">
        <v>0.000000</v>
      </c>
      <c r="CW143" t="str">
        <v>PSF-00315_20250401131820_f48</v>
      </c>
      <c r="CX143" t="str">
        <v>PFA-00343</v>
      </c>
      <c r="CY143" t="str">
        <v>PSA-00355</v>
      </c>
      <c r="CZ143" t="str">
        <v>PSF-00315</v>
      </c>
      <c r="DA143" t="str">
        <v>RHS-00141</v>
      </c>
      <c r="DB143" t="str">
        <v>3.0.0</v>
      </c>
      <c r="DC143" t="str">
        <v>2025-04-01T16:08:21.423Z</v>
      </c>
    </row>
    <row r="144">
      <c r="A144" t="str">
        <v>141</v>
      </c>
      <c r="B144" t="str">
        <v>13:18:59</v>
      </c>
      <c r="C144" t="str">
        <v>2025-04-01</v>
      </c>
      <c r="D144" t="str">
        <v>Wicking CP IA</v>
      </c>
      <c r="E144" t="str">
        <v>M Plunkert</v>
      </c>
      <c r="F144" t="str">
        <v/>
      </c>
      <c r="G144" t="str">
        <v>010</v>
      </c>
      <c r="H144" t="str">
        <v>005</v>
      </c>
      <c r="I144" t="str">
        <v>salt</v>
      </c>
      <c r="J144" t="str">
        <f>1/((1/L144)-(1/K144))</f>
        <v>0.329634</v>
      </c>
      <c r="K144" t="str">
        <f>BH144+(BI144*AN144)+(BJ144*AN144*POWER(V144,2))+(BK144*AN144*V144)+(BL144*POWER(AN144,2))</f>
        <v>2.918587</v>
      </c>
      <c r="L144" t="str">
        <f>((M144/1000)*(1000-((T144+S144)/2)))/(T144-S144)</f>
        <v>0.296182</v>
      </c>
      <c r="M144" t="str">
        <f>(AN144*(S144-R144))/(100*U144*(1000-S144))*1000</f>
        <v>4.041645</v>
      </c>
      <c r="N144" t="str">
        <v>1.403544</v>
      </c>
      <c r="O144" t="str">
        <v>1.327925</v>
      </c>
      <c r="P144" t="str">
        <f>0.61365*EXP((17.502*AL144)/(240.97+AL144))</f>
        <v>2.731362</v>
      </c>
      <c r="Q144" t="str">
        <f>P144-N144</f>
        <v>1.327817</v>
      </c>
      <c r="R144" t="str">
        <v>13.363002</v>
      </c>
      <c r="S144" t="str">
        <v>14.123966</v>
      </c>
      <c r="T144" t="str">
        <f>(P144/AM144)*1000</f>
        <v>27.485884</v>
      </c>
      <c r="U144" t="str">
        <f>V144*BG144</f>
        <v>0.298530</v>
      </c>
      <c r="V144" t="str">
        <v>1.800000</v>
      </c>
      <c r="W144" t="str">
        <v>PSF-00315_20250401131859_626</v>
      </c>
      <c r="X144" t="str">
        <v>0.000000</v>
      </c>
      <c r="Y144" t="str">
        <v>0.000000</v>
      </c>
      <c r="Z144" t="str">
        <v>0.000000</v>
      </c>
      <c r="AA144" t="str">
        <v>54.965973</v>
      </c>
      <c r="AB144" t="str">
        <v>146.590240</v>
      </c>
      <c r="AC144" t="str">
        <v>0.625037</v>
      </c>
      <c r="AD144" t="str">
        <v>0.5</v>
      </c>
      <c r="AE144" t="str">
        <v>0.80</v>
      </c>
      <c r="AF144" t="str">
        <f>AC144*AD144*AE144*AQ144</f>
        <v>10.941808</v>
      </c>
      <c r="AG144" t="str">
        <v>1.000000</v>
      </c>
      <c r="AH144" t="str">
        <v>45.79</v>
      </c>
      <c r="AI144" t="str">
        <v>43.32</v>
      </c>
      <c r="AJ144" t="str">
        <v>24.39</v>
      </c>
      <c r="AK144" t="str">
        <v>22.48</v>
      </c>
      <c r="AL144" t="str">
        <f>(AK144-AJ144)*(AJ144*0+0)+AK144</f>
        <v>22.48</v>
      </c>
      <c r="AM144" t="str">
        <v>99.37</v>
      </c>
      <c r="AN144" t="str">
        <v>156.3</v>
      </c>
      <c r="AO144" t="str">
        <v>156.9</v>
      </c>
      <c r="AP144" t="str">
        <v>-0.4</v>
      </c>
      <c r="AQ144" t="str">
        <v>44</v>
      </c>
      <c r="AR144" t="str">
        <v>3.618</v>
      </c>
      <c r="AS144" t="str">
        <v>13:14:58</v>
      </c>
      <c r="AT144" t="str">
        <v>2025-04-01</v>
      </c>
      <c r="AU144" t="str">
        <v>-0.20</v>
      </c>
      <c r="AV144" t="str">
        <v>1</v>
      </c>
      <c r="AW144" t="str">
        <v>0.005</v>
      </c>
      <c r="AX144" t="str">
        <v>0.001</v>
      </c>
      <c r="AY144" t="str">
        <v>-0.016</v>
      </c>
      <c r="AZ144" t="str">
        <v>0.362</v>
      </c>
      <c r="BA144" t="str">
        <v>0.263</v>
      </c>
      <c r="BB144" t="str">
        <v>0.619</v>
      </c>
      <c r="BC144" t="str">
        <v>1</v>
      </c>
      <c r="BD144" t="str">
        <v>150</v>
      </c>
      <c r="BE144" t="str">
        <v>0.005</v>
      </c>
      <c r="BF144" t="str">
        <v>2.000000</v>
      </c>
      <c r="BG144" t="str">
        <v>0.165850</v>
      </c>
      <c r="BH144" t="str">
        <v>0.000000</v>
      </c>
      <c r="BI144" t="str">
        <v>0.029230</v>
      </c>
      <c r="BJ144" t="str">
        <v>0.000000</v>
      </c>
      <c r="BK144" t="str">
        <v>0.000000</v>
      </c>
      <c r="BL144" t="str">
        <v>-0.000068</v>
      </c>
      <c r="BM144" t="str">
        <v>standard</v>
      </c>
      <c r="BN144" t="str">
        <v>0</v>
      </c>
      <c r="BO144" t="str">
        <v>rectangular</v>
      </c>
      <c r="BP144" t="str">
        <v>7000</v>
      </c>
      <c r="BQ144" t="str">
        <v>500</v>
      </c>
      <c r="BR144" t="str">
        <v>-9999.000000</v>
      </c>
      <c r="BS144" t="str">
        <v>-9999.000000</v>
      </c>
      <c r="BT144" t="str">
        <v>55537</v>
      </c>
      <c r="BU144" t="str">
        <v>55537</v>
      </c>
      <c r="BV144" t="str">
        <v>55537</v>
      </c>
      <c r="BW144" t="str">
        <v>0.000000</v>
      </c>
      <c r="BX144" t="str">
        <v>-9999</v>
      </c>
      <c r="BY144" t="str">
        <v>0.000000</v>
      </c>
      <c r="BZ144" t="str">
        <v>0.000000</v>
      </c>
      <c r="CA144" t="str">
        <v>0.000000</v>
      </c>
      <c r="CB144" t="str">
        <v>0.000000</v>
      </c>
      <c r="CC144" t="str">
        <v>2.507645</v>
      </c>
      <c r="CD144" t="str">
        <v>2.465138</v>
      </c>
      <c r="CE144" t="str">
        <v>1.641337</v>
      </c>
      <c r="CF144" t="str">
        <v>0.930683</v>
      </c>
      <c r="CG144" t="str">
        <v>0.279498</v>
      </c>
      <c r="CH144" t="str">
        <v>-0.022871</v>
      </c>
      <c r="CI144" t="str">
        <v>0.525924</v>
      </c>
      <c r="CJ144" t="str">
        <v>0.148446</v>
      </c>
      <c r="CK144" t="str">
        <v>54.965973</v>
      </c>
      <c r="CL144" t="str">
        <v>0.000592</v>
      </c>
      <c r="CM144" t="str">
        <v>2.430518</v>
      </c>
      <c r="CN144" t="str">
        <v>-0.000037</v>
      </c>
      <c r="CO144" t="str">
        <v>1.000000</v>
      </c>
      <c r="CP144" t="str">
        <v>2.388568</v>
      </c>
      <c r="CQ144" t="str">
        <v>-0.000057</v>
      </c>
      <c r="CR144" t="str">
        <v>1.000000</v>
      </c>
      <c r="CS144" t="str">
        <v>0.600682</v>
      </c>
      <c r="CT144" t="str">
        <v>0.601076</v>
      </c>
      <c r="CU144" t="str">
        <v>0.107450</v>
      </c>
      <c r="CV144" t="str">
        <v>0.000000</v>
      </c>
      <c r="CW144" t="str">
        <v>PSF-00315_20250401131859_626</v>
      </c>
      <c r="CX144" t="str">
        <v>PFA-00343</v>
      </c>
      <c r="CY144" t="str">
        <v>PSA-00355</v>
      </c>
      <c r="CZ144" t="str">
        <v>PSF-00315</v>
      </c>
      <c r="DA144" t="str">
        <v>RHS-00141</v>
      </c>
      <c r="DB144" t="str">
        <v>3.0.0</v>
      </c>
      <c r="DC144" t="str">
        <v>2025-04-01T16:08:21.423Z</v>
      </c>
    </row>
    <row r="145">
      <c r="A145" t="str">
        <v>142</v>
      </c>
      <c r="B145" t="str">
        <v>13:19:44</v>
      </c>
      <c r="C145" t="str">
        <v>2025-04-01</v>
      </c>
      <c r="D145" t="str">
        <v>Wicking CP IA</v>
      </c>
      <c r="E145" t="str">
        <v>M Plunkert</v>
      </c>
      <c r="F145" t="str">
        <v/>
      </c>
      <c r="G145" t="str">
        <v>010</v>
      </c>
      <c r="H145" t="str">
        <v>006</v>
      </c>
      <c r="I145" t="str">
        <v>salt</v>
      </c>
      <c r="J145" t="str">
        <f>1/((1/L145)-(1/K145))</f>
        <v>0.469111</v>
      </c>
      <c r="K145" t="str">
        <f>BH145+(BI145*AN145)+(BJ145*AN145*POWER(V145,2))+(BK145*AN145*V145)+(BL145*POWER(AN145,2))</f>
        <v>2.916992</v>
      </c>
      <c r="L145" t="str">
        <f>((M145/1000)*(1000-((T145+S145)/2)))/(T145-S145)</f>
        <v>0.404120</v>
      </c>
      <c r="M145" t="str">
        <f>(AN145*(S145-R145))/(100*U145*(1000-S145))*1000</f>
        <v>4.895169</v>
      </c>
      <c r="N145" t="str">
        <v>1.447116</v>
      </c>
      <c r="O145" t="str">
        <v>1.355447</v>
      </c>
      <c r="P145" t="str">
        <f>0.61365*EXP((17.502*AL145)/(240.97+AL145))</f>
        <v>2.626250</v>
      </c>
      <c r="Q145" t="str">
        <f>P145-N145</f>
        <v>1.179134</v>
      </c>
      <c r="R145" t="str">
        <v>13.639029</v>
      </c>
      <c r="S145" t="str">
        <v>14.561443</v>
      </c>
      <c r="T145" t="str">
        <f>(P145/AM145)*1000</f>
        <v>26.426348</v>
      </c>
      <c r="U145" t="str">
        <f>V145*BG145</f>
        <v>0.298530</v>
      </c>
      <c r="V145" t="str">
        <v>1.800000</v>
      </c>
      <c r="W145" t="str">
        <v>PSF-00315_20250401131944_ef6</v>
      </c>
      <c r="X145" t="str">
        <v>0.000000</v>
      </c>
      <c r="Y145" t="str">
        <v>0.000000</v>
      </c>
      <c r="Z145" t="str">
        <v>0.000000</v>
      </c>
      <c r="AA145" t="str">
        <v>51.896454</v>
      </c>
      <c r="AB145" t="str">
        <v>155.765533</v>
      </c>
      <c r="AC145" t="str">
        <v>0.666830</v>
      </c>
      <c r="AD145" t="str">
        <v>0.5</v>
      </c>
      <c r="AE145" t="str">
        <v>0.80</v>
      </c>
      <c r="AF145" t="str">
        <f>AC145*AD145*AE145*AQ145</f>
        <v>14.001335</v>
      </c>
      <c r="AG145" t="str">
        <v>1.000000</v>
      </c>
      <c r="AH145" t="str">
        <v>47.28</v>
      </c>
      <c r="AI145" t="str">
        <v>44.29</v>
      </c>
      <c r="AJ145" t="str">
        <v>24.36</v>
      </c>
      <c r="AK145" t="str">
        <v>21.83</v>
      </c>
      <c r="AL145" t="str">
        <f>(AK145-AJ145)*(AJ145*0+0)+AK145</f>
        <v>21.83</v>
      </c>
      <c r="AM145" t="str">
        <v>99.38</v>
      </c>
      <c r="AN145" t="str">
        <v>156.1</v>
      </c>
      <c r="AO145" t="str">
        <v>156.8</v>
      </c>
      <c r="AP145" t="str">
        <v>-0.5</v>
      </c>
      <c r="AQ145" t="str">
        <v>52</v>
      </c>
      <c r="AR145" t="str">
        <v>3.618</v>
      </c>
      <c r="AS145" t="str">
        <v>13:14:58</v>
      </c>
      <c r="AT145" t="str">
        <v>2025-04-01</v>
      </c>
      <c r="AU145" t="str">
        <v>-0.20</v>
      </c>
      <c r="AV145" t="str">
        <v>1</v>
      </c>
      <c r="AW145" t="str">
        <v>-0.004</v>
      </c>
      <c r="AX145" t="str">
        <v>-0.004</v>
      </c>
      <c r="AY145" t="str">
        <v>0.010</v>
      </c>
      <c r="AZ145" t="str">
        <v>0.198</v>
      </c>
      <c r="BA145" t="str">
        <v>0.327</v>
      </c>
      <c r="BB145" t="str">
        <v>0.802</v>
      </c>
      <c r="BC145" t="str">
        <v>1</v>
      </c>
      <c r="BD145" t="str">
        <v>150</v>
      </c>
      <c r="BE145" t="str">
        <v>0.005</v>
      </c>
      <c r="BF145" t="str">
        <v>2.000000</v>
      </c>
      <c r="BG145" t="str">
        <v>0.165850</v>
      </c>
      <c r="BH145" t="str">
        <v>0.000000</v>
      </c>
      <c r="BI145" t="str">
        <v>0.029230</v>
      </c>
      <c r="BJ145" t="str">
        <v>0.000000</v>
      </c>
      <c r="BK145" t="str">
        <v>0.000000</v>
      </c>
      <c r="BL145" t="str">
        <v>-0.000068</v>
      </c>
      <c r="BM145" t="str">
        <v>standard</v>
      </c>
      <c r="BN145" t="str">
        <v>0</v>
      </c>
      <c r="BO145" t="str">
        <v>rectangular</v>
      </c>
      <c r="BP145" t="str">
        <v>7000</v>
      </c>
      <c r="BQ145" t="str">
        <v>500</v>
      </c>
      <c r="BR145" t="str">
        <v>-9999.000000</v>
      </c>
      <c r="BS145" t="str">
        <v>-9999.000000</v>
      </c>
      <c r="BT145" t="str">
        <v>55537</v>
      </c>
      <c r="BU145" t="str">
        <v>55537</v>
      </c>
      <c r="BV145" t="str">
        <v>55537</v>
      </c>
      <c r="BW145" t="str">
        <v>0.000000</v>
      </c>
      <c r="BX145" t="str">
        <v>-9999</v>
      </c>
      <c r="BY145" t="str">
        <v>0.000000</v>
      </c>
      <c r="BZ145" t="str">
        <v>0.000000</v>
      </c>
      <c r="CA145" t="str">
        <v>0.000000</v>
      </c>
      <c r="CB145" t="str">
        <v>0.000000</v>
      </c>
      <c r="CC145" t="str">
        <v>2.509120</v>
      </c>
      <c r="CD145" t="str">
        <v>2.467296</v>
      </c>
      <c r="CE145" t="str">
        <v>1.639668</v>
      </c>
      <c r="CF145" t="str">
        <v>0.930474</v>
      </c>
      <c r="CG145" t="str">
        <v>0.279770</v>
      </c>
      <c r="CH145" t="str">
        <v>-0.030024</v>
      </c>
      <c r="CI145" t="str">
        <v>0.526913</v>
      </c>
      <c r="CJ145" t="str">
        <v>0.156621</v>
      </c>
      <c r="CK145" t="str">
        <v>51.896454</v>
      </c>
      <c r="CL145" t="str">
        <v>0.000597</v>
      </c>
      <c r="CM145" t="str">
        <v>2.430518</v>
      </c>
      <c r="CN145" t="str">
        <v>-0.000037</v>
      </c>
      <c r="CO145" t="str">
        <v>1.000000</v>
      </c>
      <c r="CP145" t="str">
        <v>2.388568</v>
      </c>
      <c r="CQ145" t="str">
        <v>-0.000057</v>
      </c>
      <c r="CR145" t="str">
        <v>1.000000</v>
      </c>
      <c r="CS145" t="str">
        <v>0.600682</v>
      </c>
      <c r="CT145" t="str">
        <v>0.601076</v>
      </c>
      <c r="CU145" t="str">
        <v>0.107450</v>
      </c>
      <c r="CV145" t="str">
        <v>0.000000</v>
      </c>
      <c r="CW145" t="str">
        <v>PSF-00315_20250401131944_ef6</v>
      </c>
      <c r="CX145" t="str">
        <v>PFA-00343</v>
      </c>
      <c r="CY145" t="str">
        <v>PSA-00355</v>
      </c>
      <c r="CZ145" t="str">
        <v>PSF-00315</v>
      </c>
      <c r="DA145" t="str">
        <v>RHS-00141</v>
      </c>
      <c r="DB145" t="str">
        <v>3.0.0</v>
      </c>
      <c r="DC145" t="str">
        <v>2025-04-01T16:08:21.423Z</v>
      </c>
    </row>
    <row r="146">
      <c r="A146" t="str">
        <v>143</v>
      </c>
      <c r="B146" t="str">
        <v>13:20:01</v>
      </c>
      <c r="C146" t="str">
        <v>2025-04-01</v>
      </c>
      <c r="D146" t="str">
        <v>Wicking CP IA</v>
      </c>
      <c r="E146" t="str">
        <v>M Plunkert</v>
      </c>
      <c r="F146" t="str">
        <v/>
      </c>
      <c r="G146" t="str">
        <v>010</v>
      </c>
      <c r="H146" t="str">
        <v>005</v>
      </c>
      <c r="I146" t="str">
        <v>salt</v>
      </c>
      <c r="J146" t="str">
        <f>1/((1/L146)-(1/K146))</f>
        <v>0.296496</v>
      </c>
      <c r="K146" t="str">
        <f>BH146+(BI146*AN146)+(BJ146*AN146*POWER(V146,2))+(BK146*AN146*V146)+(BL146*POWER(AN146,2))</f>
        <v>2.917890</v>
      </c>
      <c r="L146" t="str">
        <f>((M146/1000)*(1000-((T146+S146)/2)))/(T146-S146)</f>
        <v>0.269147</v>
      </c>
      <c r="M146" t="str">
        <f>(AN146*(S146-R146))/(100*U146*(1000-S146))*1000</f>
        <v>3.685805</v>
      </c>
      <c r="N146" t="str">
        <v>1.425340</v>
      </c>
      <c r="O146" t="str">
        <v>1.356350</v>
      </c>
      <c r="P146" t="str">
        <f>0.61365*EXP((17.502*AL146)/(240.97+AL146))</f>
        <v>2.757681</v>
      </c>
      <c r="Q146" t="str">
        <f>P146-N146</f>
        <v>1.332340</v>
      </c>
      <c r="R146" t="str">
        <v>13.647773</v>
      </c>
      <c r="S146" t="str">
        <v>14.341967</v>
      </c>
      <c r="T146" t="str">
        <f>(P146/AM146)*1000</f>
        <v>27.748154</v>
      </c>
      <c r="U146" t="str">
        <f>V146*BG146</f>
        <v>0.298530</v>
      </c>
      <c r="V146" t="str">
        <v>1.800000</v>
      </c>
      <c r="W146" t="str">
        <v>PSF-00315_20250401132001_528</v>
      </c>
      <c r="X146" t="str">
        <v>0.000000</v>
      </c>
      <c r="Y146" t="str">
        <v>0.000000</v>
      </c>
      <c r="Z146" t="str">
        <v>0.000000</v>
      </c>
      <c r="AA146" t="str">
        <v>55.719494</v>
      </c>
      <c r="AB146" t="str">
        <v>156.665329</v>
      </c>
      <c r="AC146" t="str">
        <v>0.644341</v>
      </c>
      <c r="AD146" t="str">
        <v>0.5</v>
      </c>
      <c r="AE146" t="str">
        <v>0.80</v>
      </c>
      <c r="AF146" t="str">
        <f>AC146*AD146*AE146*AQ146</f>
        <v>14.264371</v>
      </c>
      <c r="AG146" t="str">
        <v>1.000000</v>
      </c>
      <c r="AH146" t="str">
        <v>46.61</v>
      </c>
      <c r="AI146" t="str">
        <v>44.35</v>
      </c>
      <c r="AJ146" t="str">
        <v>24.35</v>
      </c>
      <c r="AK146" t="str">
        <v>22.63</v>
      </c>
      <c r="AL146" t="str">
        <f>(AK146-AJ146)*(AJ146*0+0)+AK146</f>
        <v>22.63</v>
      </c>
      <c r="AM146" t="str">
        <v>99.38</v>
      </c>
      <c r="AN146" t="str">
        <v>156.2</v>
      </c>
      <c r="AO146" t="str">
        <v>156.9</v>
      </c>
      <c r="AP146" t="str">
        <v>-0.4</v>
      </c>
      <c r="AQ146" t="str">
        <v>55</v>
      </c>
      <c r="AR146" t="str">
        <v>3.615</v>
      </c>
      <c r="AS146" t="str">
        <v>13:14:58</v>
      </c>
      <c r="AT146" t="str">
        <v>2025-04-01</v>
      </c>
      <c r="AU146" t="str">
        <v>-0.20</v>
      </c>
      <c r="AV146" t="str">
        <v>1</v>
      </c>
      <c r="AW146" t="str">
        <v>0.001</v>
      </c>
      <c r="AX146" t="str">
        <v>0.002</v>
      </c>
      <c r="AY146" t="str">
        <v>0.014</v>
      </c>
      <c r="AZ146" t="str">
        <v>0.225</v>
      </c>
      <c r="BA146" t="str">
        <v>0.278</v>
      </c>
      <c r="BB146" t="str">
        <v>0.722</v>
      </c>
      <c r="BC146" t="str">
        <v>1</v>
      </c>
      <c r="BD146" t="str">
        <v>150</v>
      </c>
      <c r="BE146" t="str">
        <v>0.005</v>
      </c>
      <c r="BF146" t="str">
        <v>2.000000</v>
      </c>
      <c r="BG146" t="str">
        <v>0.165850</v>
      </c>
      <c r="BH146" t="str">
        <v>0.000000</v>
      </c>
      <c r="BI146" t="str">
        <v>0.029230</v>
      </c>
      <c r="BJ146" t="str">
        <v>0.000000</v>
      </c>
      <c r="BK146" t="str">
        <v>0.000000</v>
      </c>
      <c r="BL146" t="str">
        <v>-0.000068</v>
      </c>
      <c r="BM146" t="str">
        <v>standard</v>
      </c>
      <c r="BN146" t="str">
        <v>0</v>
      </c>
      <c r="BO146" t="str">
        <v>rectangular</v>
      </c>
      <c r="BP146" t="str">
        <v>7000</v>
      </c>
      <c r="BQ146" t="str">
        <v>500</v>
      </c>
      <c r="BR146" t="str">
        <v>-9999.000000</v>
      </c>
      <c r="BS146" t="str">
        <v>-9999.000000</v>
      </c>
      <c r="BT146" t="str">
        <v>55537</v>
      </c>
      <c r="BU146" t="str">
        <v>55537</v>
      </c>
      <c r="BV146" t="str">
        <v>55537</v>
      </c>
      <c r="BW146" t="str">
        <v>0.000000</v>
      </c>
      <c r="BX146" t="str">
        <v>-9999</v>
      </c>
      <c r="BY146" t="str">
        <v>0.000000</v>
      </c>
      <c r="BZ146" t="str">
        <v>0.000000</v>
      </c>
      <c r="CA146" t="str">
        <v>0.000000</v>
      </c>
      <c r="CB146" t="str">
        <v>0.000000</v>
      </c>
      <c r="CC146" t="str">
        <v>2.509223</v>
      </c>
      <c r="CD146" t="str">
        <v>2.466328</v>
      </c>
      <c r="CE146" t="str">
        <v>1.640607</v>
      </c>
      <c r="CF146" t="str">
        <v>0.930475</v>
      </c>
      <c r="CG146" t="str">
        <v>0.279920</v>
      </c>
      <c r="CH146" t="str">
        <v>-0.020585</v>
      </c>
      <c r="CI146" t="str">
        <v>0.527207</v>
      </c>
      <c r="CJ146" t="str">
        <v>0.159294</v>
      </c>
      <c r="CK146" t="str">
        <v>55.719494</v>
      </c>
      <c r="CL146" t="str">
        <v>0.000591</v>
      </c>
      <c r="CM146" t="str">
        <v>2.430518</v>
      </c>
      <c r="CN146" t="str">
        <v>-0.000037</v>
      </c>
      <c r="CO146" t="str">
        <v>1.000000</v>
      </c>
      <c r="CP146" t="str">
        <v>2.388568</v>
      </c>
      <c r="CQ146" t="str">
        <v>-0.000057</v>
      </c>
      <c r="CR146" t="str">
        <v>1.000000</v>
      </c>
      <c r="CS146" t="str">
        <v>0.600682</v>
      </c>
      <c r="CT146" t="str">
        <v>0.601076</v>
      </c>
      <c r="CU146" t="str">
        <v>0.107450</v>
      </c>
      <c r="CV146" t="str">
        <v>0.000000</v>
      </c>
      <c r="CW146" t="str">
        <v>PSF-00315_20250401132001_528</v>
      </c>
      <c r="CX146" t="str">
        <v>PFA-00343</v>
      </c>
      <c r="CY146" t="str">
        <v>PSA-00355</v>
      </c>
      <c r="CZ146" t="str">
        <v>PSF-00315</v>
      </c>
      <c r="DA146" t="str">
        <v>RHS-00141</v>
      </c>
      <c r="DB146" t="str">
        <v>3.0.0</v>
      </c>
      <c r="DC146" t="str">
        <v>2025-04-01T16:08:21.423Z</v>
      </c>
    </row>
    <row r="147">
      <c r="A147" t="str">
        <v>144</v>
      </c>
      <c r="B147" t="str">
        <v>13:20:29</v>
      </c>
      <c r="C147" t="str">
        <v>2025-04-01</v>
      </c>
      <c r="D147" t="str">
        <v>Wicking CP IA</v>
      </c>
      <c r="E147" t="str">
        <v>M Plunkert</v>
      </c>
      <c r="F147" t="str">
        <v/>
      </c>
      <c r="G147" t="str">
        <v>001</v>
      </c>
      <c r="H147" t="str">
        <v>006</v>
      </c>
      <c r="I147" t="str">
        <v>salt</v>
      </c>
      <c r="J147" t="str">
        <f>1/((1/L147)-(1/K147))</f>
        <v>0.454006</v>
      </c>
      <c r="K147" t="str">
        <f>BH147+(BI147*AN147)+(BJ147*AN147*POWER(V147,2))+(BK147*AN147*V147)+(BL147*POWER(AN147,2))</f>
        <v>2.917645</v>
      </c>
      <c r="L147" t="str">
        <f>((M147/1000)*(1000-((T147+S147)/2)))/(T147-S147)</f>
        <v>0.392872</v>
      </c>
      <c r="M147" t="str">
        <f>(AN147*(S147-R147))/(100*U147*(1000-S147))*1000</f>
        <v>4.814071</v>
      </c>
      <c r="N147" t="str">
        <v>1.450469</v>
      </c>
      <c r="O147" t="str">
        <v>1.360371</v>
      </c>
      <c r="P147" t="str">
        <f>0.61365*EXP((17.502*AL147)/(240.97+AL147))</f>
        <v>2.643098</v>
      </c>
      <c r="Q147" t="str">
        <f>P147-N147</f>
        <v>1.192629</v>
      </c>
      <c r="R147" t="str">
        <v>13.689097</v>
      </c>
      <c r="S147" t="str">
        <v>14.595733</v>
      </c>
      <c r="T147" t="str">
        <f>(P147/AM147)*1000</f>
        <v>26.596882</v>
      </c>
      <c r="U147" t="str">
        <f>V147*BG147</f>
        <v>0.298530</v>
      </c>
      <c r="V147" t="str">
        <v>1.800000</v>
      </c>
      <c r="W147" t="str">
        <v>PSF-00315_20250401132029_08a</v>
      </c>
      <c r="X147" t="str">
        <v>0.000000</v>
      </c>
      <c r="Y147" t="str">
        <v>0.000000</v>
      </c>
      <c r="Z147" t="str">
        <v>0.000000</v>
      </c>
      <c r="AA147" t="str">
        <v>68.364143</v>
      </c>
      <c r="AB147" t="str">
        <v>259.618164</v>
      </c>
      <c r="AC147" t="str">
        <v>0.736674</v>
      </c>
      <c r="AD147" t="str">
        <v>0.5</v>
      </c>
      <c r="AE147" t="str">
        <v>0.80</v>
      </c>
      <c r="AF147" t="str">
        <f>AC147*AD147*AE147*AQ147</f>
        <v>7.360487</v>
      </c>
      <c r="AG147" t="str">
        <v>1.000000</v>
      </c>
      <c r="AH147" t="str">
        <v>47.50</v>
      </c>
      <c r="AI147" t="str">
        <v>44.55</v>
      </c>
      <c r="AJ147" t="str">
        <v>24.32</v>
      </c>
      <c r="AK147" t="str">
        <v>21.94</v>
      </c>
      <c r="AL147" t="str">
        <f>(AK147-AJ147)*(AJ147*0+0)+AK147</f>
        <v>21.94</v>
      </c>
      <c r="AM147" t="str">
        <v>99.38</v>
      </c>
      <c r="AN147" t="str">
        <v>156.2</v>
      </c>
      <c r="AO147" t="str">
        <v>156.8</v>
      </c>
      <c r="AP147" t="str">
        <v>-0.4</v>
      </c>
      <c r="AQ147" t="str">
        <v>25</v>
      </c>
      <c r="AR147" t="str">
        <v>3.617</v>
      </c>
      <c r="AS147" t="str">
        <v>13:14:58</v>
      </c>
      <c r="AT147" t="str">
        <v>2025-04-01</v>
      </c>
      <c r="AU147" t="str">
        <v>-0.20</v>
      </c>
      <c r="AV147" t="str">
        <v>1</v>
      </c>
      <c r="AW147" t="str">
        <v>0.004</v>
      </c>
      <c r="AX147" t="str">
        <v>0.003</v>
      </c>
      <c r="AY147" t="str">
        <v>-0.021</v>
      </c>
      <c r="AZ147" t="str">
        <v>0.039</v>
      </c>
      <c r="BA147" t="str">
        <v>-0.053</v>
      </c>
      <c r="BB147" t="str">
        <v>-0.078</v>
      </c>
      <c r="BC147" t="str">
        <v>1</v>
      </c>
      <c r="BD147" t="str">
        <v>150</v>
      </c>
      <c r="BE147" t="str">
        <v>0.005</v>
      </c>
      <c r="BF147" t="str">
        <v>2.000000</v>
      </c>
      <c r="BG147" t="str">
        <v>0.165850</v>
      </c>
      <c r="BH147" t="str">
        <v>0.000000</v>
      </c>
      <c r="BI147" t="str">
        <v>0.029230</v>
      </c>
      <c r="BJ147" t="str">
        <v>0.000000</v>
      </c>
      <c r="BK147" t="str">
        <v>0.000000</v>
      </c>
      <c r="BL147" t="str">
        <v>-0.000068</v>
      </c>
      <c r="BM147" t="str">
        <v>standard</v>
      </c>
      <c r="BN147" t="str">
        <v>0</v>
      </c>
      <c r="BO147" t="str">
        <v>rectangular</v>
      </c>
      <c r="BP147" t="str">
        <v>7000</v>
      </c>
      <c r="BQ147" t="str">
        <v>500</v>
      </c>
      <c r="BR147" t="str">
        <v>-9999.000000</v>
      </c>
      <c r="BS147" t="str">
        <v>-9999.000000</v>
      </c>
      <c r="BT147" t="str">
        <v>55537</v>
      </c>
      <c r="BU147" t="str">
        <v>55537</v>
      </c>
      <c r="BV147" t="str">
        <v>55537</v>
      </c>
      <c r="BW147" t="str">
        <v>0.000000</v>
      </c>
      <c r="BX147" t="str">
        <v>-9999</v>
      </c>
      <c r="BY147" t="str">
        <v>0.000000</v>
      </c>
      <c r="BZ147" t="str">
        <v>0.000000</v>
      </c>
      <c r="CA147" t="str">
        <v>0.000000</v>
      </c>
      <c r="CB147" t="str">
        <v>0.000000</v>
      </c>
      <c r="CC147" t="str">
        <v>2.509523</v>
      </c>
      <c r="CD147" t="str">
        <v>2.467613</v>
      </c>
      <c r="CE147" t="str">
        <v>1.640351</v>
      </c>
      <c r="CF147" t="str">
        <v>0.930305</v>
      </c>
      <c r="CG147" t="str">
        <v>0.280179</v>
      </c>
      <c r="CH147" t="str">
        <v>-0.028378</v>
      </c>
      <c r="CI147" t="str">
        <v>0.527859</v>
      </c>
      <c r="CJ147" t="str">
        <v>0.130849</v>
      </c>
      <c r="CK147" t="str">
        <v>68.364143</v>
      </c>
      <c r="CL147" t="str">
        <v>0.000595</v>
      </c>
      <c r="CM147" t="str">
        <v>2.430518</v>
      </c>
      <c r="CN147" t="str">
        <v>-0.000037</v>
      </c>
      <c r="CO147" t="str">
        <v>1.000000</v>
      </c>
      <c r="CP147" t="str">
        <v>2.388568</v>
      </c>
      <c r="CQ147" t="str">
        <v>-0.000057</v>
      </c>
      <c r="CR147" t="str">
        <v>1.000000</v>
      </c>
      <c r="CS147" t="str">
        <v>0.600682</v>
      </c>
      <c r="CT147" t="str">
        <v>0.601076</v>
      </c>
      <c r="CU147" t="str">
        <v>0.107450</v>
      </c>
      <c r="CV147" t="str">
        <v>0.000000</v>
      </c>
      <c r="CW147" t="str">
        <v>PSF-00315_20250401132029_08a</v>
      </c>
      <c r="CX147" t="str">
        <v>PFA-00343</v>
      </c>
      <c r="CY147" t="str">
        <v>PSA-00355</v>
      </c>
      <c r="CZ147" t="str">
        <v>PSF-00315</v>
      </c>
      <c r="DA147" t="str">
        <v>RHS-00141</v>
      </c>
      <c r="DB147" t="str">
        <v>3.0.0</v>
      </c>
      <c r="DC147" t="str">
        <v>2025-04-01T16:08:21.423Z</v>
      </c>
    </row>
    <row r="148">
      <c r="A148" t="str">
        <v>145</v>
      </c>
      <c r="B148" t="str">
        <v>13:20:58</v>
      </c>
      <c r="C148" t="str">
        <v>2025-04-01</v>
      </c>
      <c r="D148" t="str">
        <v>Wicking CP IA</v>
      </c>
      <c r="E148" t="str">
        <v>M Plunkert</v>
      </c>
      <c r="F148" t="str">
        <v/>
      </c>
      <c r="G148" t="str">
        <v>001</v>
      </c>
      <c r="H148" t="str">
        <v>005</v>
      </c>
      <c r="I148" t="str">
        <v>salt</v>
      </c>
      <c r="J148" t="str">
        <f>1/((1/L148)-(1/K148))</f>
        <v>0.407646</v>
      </c>
      <c r="K148" t="str">
        <f>BH148+(BI148*AN148)+(BJ148*AN148*POWER(V148,2))+(BK148*AN148*V148)+(BL148*POWER(AN148,2))</f>
        <v>2.918750</v>
      </c>
      <c r="L148" t="str">
        <f>((M148/1000)*(1000-((T148+S148)/2)))/(T148-S148)</f>
        <v>0.357689</v>
      </c>
      <c r="M148" t="str">
        <f>(AN148*(S148-R148))/(100*U148*(1000-S148))*1000</f>
        <v>4.285300</v>
      </c>
      <c r="N148" t="str">
        <v>1.475562</v>
      </c>
      <c r="O148" t="str">
        <v>1.395444</v>
      </c>
      <c r="P148" t="str">
        <f>0.61365*EXP((17.502*AL148)/(240.97+AL148))</f>
        <v>2.641573</v>
      </c>
      <c r="Q148" t="str">
        <f>P148-N148</f>
        <v>1.166011</v>
      </c>
      <c r="R148" t="str">
        <v>14.040896</v>
      </c>
      <c r="S148" t="str">
        <v>14.847041</v>
      </c>
      <c r="T148" t="str">
        <f>(P148/AM148)*1000</f>
        <v>26.579395</v>
      </c>
      <c r="U148" t="str">
        <f>V148*BG148</f>
        <v>0.298530</v>
      </c>
      <c r="V148" t="str">
        <v>1.800000</v>
      </c>
      <c r="W148" t="str">
        <v>PSF-00315_20250401132058_331</v>
      </c>
      <c r="X148" t="str">
        <v>0.000000</v>
      </c>
      <c r="Y148" t="str">
        <v>0.000000</v>
      </c>
      <c r="Z148" t="str">
        <v>0.000000</v>
      </c>
      <c r="AA148" t="str">
        <v>70.846794</v>
      </c>
      <c r="AB148" t="str">
        <v>225.901367</v>
      </c>
      <c r="AC148" t="str">
        <v>0.686382</v>
      </c>
      <c r="AD148" t="str">
        <v>0.5</v>
      </c>
      <c r="AE148" t="str">
        <v>0.80</v>
      </c>
      <c r="AF148" t="str">
        <f>AC148*AD148*AE148*AQ148</f>
        <v>18.372972</v>
      </c>
      <c r="AG148" t="str">
        <v>1.000000</v>
      </c>
      <c r="AH148" t="str">
        <v>48.34</v>
      </c>
      <c r="AI148" t="str">
        <v>45.72</v>
      </c>
      <c r="AJ148" t="str">
        <v>24.32</v>
      </c>
      <c r="AK148" t="str">
        <v>21.93</v>
      </c>
      <c r="AL148" t="str">
        <f>(AK148-AJ148)*(AJ148*0+0)+AK148</f>
        <v>21.93</v>
      </c>
      <c r="AM148" t="str">
        <v>99.38</v>
      </c>
      <c r="AN148" t="str">
        <v>156.3</v>
      </c>
      <c r="AO148" t="str">
        <v>156.9</v>
      </c>
      <c r="AP148" t="str">
        <v>-0.4</v>
      </c>
      <c r="AQ148" t="str">
        <v>67</v>
      </c>
      <c r="AR148" t="str">
        <v>3.616</v>
      </c>
      <c r="AS148" t="str">
        <v>13:14:58</v>
      </c>
      <c r="AT148" t="str">
        <v>2025-04-01</v>
      </c>
      <c r="AU148" t="str">
        <v>-0.20</v>
      </c>
      <c r="AV148" t="str">
        <v>1</v>
      </c>
      <c r="AW148" t="str">
        <v>0.007</v>
      </c>
      <c r="AX148" t="str">
        <v>-0.003</v>
      </c>
      <c r="AY148" t="str">
        <v>0.011</v>
      </c>
      <c r="AZ148" t="str">
        <v>-0.083</v>
      </c>
      <c r="BA148" t="str">
        <v>0.085</v>
      </c>
      <c r="BB148" t="str">
        <v>0.620</v>
      </c>
      <c r="BC148" t="str">
        <v>1</v>
      </c>
      <c r="BD148" t="str">
        <v>150</v>
      </c>
      <c r="BE148" t="str">
        <v>0.005</v>
      </c>
      <c r="BF148" t="str">
        <v>2.000000</v>
      </c>
      <c r="BG148" t="str">
        <v>0.165850</v>
      </c>
      <c r="BH148" t="str">
        <v>0.000000</v>
      </c>
      <c r="BI148" t="str">
        <v>0.029230</v>
      </c>
      <c r="BJ148" t="str">
        <v>0.000000</v>
      </c>
      <c r="BK148" t="str">
        <v>0.000000</v>
      </c>
      <c r="BL148" t="str">
        <v>-0.000068</v>
      </c>
      <c r="BM148" t="str">
        <v>standard</v>
      </c>
      <c r="BN148" t="str">
        <v>0</v>
      </c>
      <c r="BO148" t="str">
        <v>rectangular</v>
      </c>
      <c r="BP148" t="str">
        <v>7000</v>
      </c>
      <c r="BQ148" t="str">
        <v>500</v>
      </c>
      <c r="BR148" t="str">
        <v>-9999.000000</v>
      </c>
      <c r="BS148" t="str">
        <v>-9999.000000</v>
      </c>
      <c r="BT148" t="str">
        <v>55537</v>
      </c>
      <c r="BU148" t="str">
        <v>55537</v>
      </c>
      <c r="BV148" t="str">
        <v>55537</v>
      </c>
      <c r="BW148" t="str">
        <v>0.000000</v>
      </c>
      <c r="BX148" t="str">
        <v>-9999</v>
      </c>
      <c r="BY148" t="str">
        <v>0.000000</v>
      </c>
      <c r="BZ148" t="str">
        <v>0.000000</v>
      </c>
      <c r="CA148" t="str">
        <v>0.000000</v>
      </c>
      <c r="CB148" t="str">
        <v>0.000000</v>
      </c>
      <c r="CC148" t="str">
        <v>2.511303</v>
      </c>
      <c r="CD148" t="str">
        <v>2.468830</v>
      </c>
      <c r="CE148" t="str">
        <v>1.641508</v>
      </c>
      <c r="CF148" t="str">
        <v>0.930571</v>
      </c>
      <c r="CG148" t="str">
        <v>0.280268</v>
      </c>
      <c r="CH148" t="str">
        <v>-0.028392</v>
      </c>
      <c r="CI148" t="str">
        <v>0.528436</v>
      </c>
      <c r="CJ148" t="str">
        <v>0.170136</v>
      </c>
      <c r="CK148" t="str">
        <v>70.846794</v>
      </c>
      <c r="CL148" t="str">
        <v>0.000594</v>
      </c>
      <c r="CM148" t="str">
        <v>2.430518</v>
      </c>
      <c r="CN148" t="str">
        <v>-0.000037</v>
      </c>
      <c r="CO148" t="str">
        <v>1.000000</v>
      </c>
      <c r="CP148" t="str">
        <v>2.388568</v>
      </c>
      <c r="CQ148" t="str">
        <v>-0.000057</v>
      </c>
      <c r="CR148" t="str">
        <v>1.000000</v>
      </c>
      <c r="CS148" t="str">
        <v>0.600682</v>
      </c>
      <c r="CT148" t="str">
        <v>0.601076</v>
      </c>
      <c r="CU148" t="str">
        <v>0.107450</v>
      </c>
      <c r="CV148" t="str">
        <v>0.000000</v>
      </c>
      <c r="CW148" t="str">
        <v>PSF-00315_20250401132058_331</v>
      </c>
      <c r="CX148" t="str">
        <v>PFA-00343</v>
      </c>
      <c r="CY148" t="str">
        <v>PSA-00355</v>
      </c>
      <c r="CZ148" t="str">
        <v>PSF-00315</v>
      </c>
      <c r="DA148" t="str">
        <v>RHS-00141</v>
      </c>
      <c r="DB148" t="str">
        <v>3.0.0</v>
      </c>
      <c r="DC148" t="str">
        <v>2025-04-01T16:08:21.423Z</v>
      </c>
    </row>
    <row r="149">
      <c r="A149" t="str">
        <v>146</v>
      </c>
      <c r="B149" t="str">
        <v>13:21:48</v>
      </c>
      <c r="C149" t="str">
        <v>2025-04-01</v>
      </c>
      <c r="D149" t="str">
        <v>Wicking CP IA</v>
      </c>
      <c r="E149" t="str">
        <v>M Plunkert</v>
      </c>
      <c r="F149" t="str">
        <v/>
      </c>
      <c r="G149" t="str">
        <v>001</v>
      </c>
      <c r="H149" t="str">
        <v>006</v>
      </c>
      <c r="I149" t="str">
        <v>salt</v>
      </c>
      <c r="J149" t="str">
        <f>1/((1/L149)-(1/K149))</f>
        <v>0.570510</v>
      </c>
      <c r="K149" t="str">
        <f>BH149+(BI149*AN149)+(BJ149*AN149*POWER(V149,2))+(BK149*AN149*V149)+(BL149*POWER(AN149,2))</f>
        <v>2.918319</v>
      </c>
      <c r="L149" t="str">
        <f>((M149/1000)*(1000-((T149+S149)/2)))/(T149-S149)</f>
        <v>0.477218</v>
      </c>
      <c r="M149" t="str">
        <f>(AN149*(S149-R149))/(100*U149*(1000-S149))*1000</f>
        <v>4.798722</v>
      </c>
      <c r="N149" t="str">
        <v>1.456421</v>
      </c>
      <c r="O149" t="str">
        <v>1.366657</v>
      </c>
      <c r="P149" t="str">
        <f>0.61365*EXP((17.502*AL149)/(240.97+AL149))</f>
        <v>2.436208</v>
      </c>
      <c r="Q149" t="str">
        <f>P149-N149</f>
        <v>0.979787</v>
      </c>
      <c r="R149" t="str">
        <v>13.751413</v>
      </c>
      <c r="S149" t="str">
        <v>14.654625</v>
      </c>
      <c r="T149" t="str">
        <f>(P149/AM149)*1000</f>
        <v>24.513325</v>
      </c>
      <c r="U149" t="str">
        <f>V149*BG149</f>
        <v>0.298530</v>
      </c>
      <c r="V149" t="str">
        <v>1.800000</v>
      </c>
      <c r="W149" t="str">
        <v>PSF-00315_20250401132148_4f8</v>
      </c>
      <c r="X149" t="str">
        <v>0.000000</v>
      </c>
      <c r="Y149" t="str">
        <v>0.000000</v>
      </c>
      <c r="Z149" t="str">
        <v>0.000000</v>
      </c>
      <c r="AA149" t="str">
        <v>79.293251</v>
      </c>
      <c r="AB149" t="str">
        <v>269.144287</v>
      </c>
      <c r="AC149" t="str">
        <v>0.705388</v>
      </c>
      <c r="AD149" t="str">
        <v>0.5</v>
      </c>
      <c r="AE149" t="str">
        <v>0.80</v>
      </c>
      <c r="AF149" t="str">
        <f>AC149*AD149*AE149*AQ149</f>
        <v>8.732325</v>
      </c>
      <c r="AG149" t="str">
        <v>1.000000</v>
      </c>
      <c r="AH149" t="str">
        <v>47.85</v>
      </c>
      <c r="AI149" t="str">
        <v>44.90</v>
      </c>
      <c r="AJ149" t="str">
        <v>24.27</v>
      </c>
      <c r="AK149" t="str">
        <v>20.61</v>
      </c>
      <c r="AL149" t="str">
        <f>(AK149-AJ149)*(AJ149*0+0)+AK149</f>
        <v>20.61</v>
      </c>
      <c r="AM149" t="str">
        <v>99.38</v>
      </c>
      <c r="AN149" t="str">
        <v>156.3</v>
      </c>
      <c r="AO149" t="str">
        <v>156.5</v>
      </c>
      <c r="AP149" t="str">
        <v>-0.1</v>
      </c>
      <c r="AQ149" t="str">
        <v>31</v>
      </c>
      <c r="AR149" t="str">
        <v>3.616</v>
      </c>
      <c r="AS149" t="str">
        <v>13:14:58</v>
      </c>
      <c r="AT149" t="str">
        <v>2025-04-01</v>
      </c>
      <c r="AU149" t="str">
        <v>-0.20</v>
      </c>
      <c r="AV149" t="str">
        <v>1</v>
      </c>
      <c r="AW149" t="str">
        <v>-0.007</v>
      </c>
      <c r="AX149" t="str">
        <v>-0.003</v>
      </c>
      <c r="AY149" t="str">
        <v>0.009</v>
      </c>
      <c r="AZ149" t="str">
        <v>-0.026</v>
      </c>
      <c r="BA149" t="str">
        <v>0.129</v>
      </c>
      <c r="BB149" t="str">
        <v>0.765</v>
      </c>
      <c r="BC149" t="str">
        <v>1</v>
      </c>
      <c r="BD149" t="str">
        <v>150</v>
      </c>
      <c r="BE149" t="str">
        <v>0.005</v>
      </c>
      <c r="BF149" t="str">
        <v>2.000000</v>
      </c>
      <c r="BG149" t="str">
        <v>0.165850</v>
      </c>
      <c r="BH149" t="str">
        <v>0.000000</v>
      </c>
      <c r="BI149" t="str">
        <v>0.029230</v>
      </c>
      <c r="BJ149" t="str">
        <v>0.000000</v>
      </c>
      <c r="BK149" t="str">
        <v>0.000000</v>
      </c>
      <c r="BL149" t="str">
        <v>-0.000068</v>
      </c>
      <c r="BM149" t="str">
        <v>standard</v>
      </c>
      <c r="BN149" t="str">
        <v>0</v>
      </c>
      <c r="BO149" t="str">
        <v>rectangular</v>
      </c>
      <c r="BP149" t="str">
        <v>7000</v>
      </c>
      <c r="BQ149" t="str">
        <v>500</v>
      </c>
      <c r="BR149" t="str">
        <v>-9999.000000</v>
      </c>
      <c r="BS149" t="str">
        <v>-9999.000000</v>
      </c>
      <c r="BT149" t="str">
        <v>55537</v>
      </c>
      <c r="BU149" t="str">
        <v>55537</v>
      </c>
      <c r="BV149" t="str">
        <v>55537</v>
      </c>
      <c r="BW149" t="str">
        <v>0.000000</v>
      </c>
      <c r="BX149" t="str">
        <v>-9999</v>
      </c>
      <c r="BY149" t="str">
        <v>0.000000</v>
      </c>
      <c r="BZ149" t="str">
        <v>0.000000</v>
      </c>
      <c r="CA149" t="str">
        <v>0.000000</v>
      </c>
      <c r="CB149" t="str">
        <v>0.000000</v>
      </c>
      <c r="CC149" t="str">
        <v>2.510078</v>
      </c>
      <c r="CD149" t="str">
        <v>2.468137</v>
      </c>
      <c r="CE149" t="str">
        <v>1.641057</v>
      </c>
      <c r="CF149" t="str">
        <v>0.929541</v>
      </c>
      <c r="CG149" t="str">
        <v>0.280802</v>
      </c>
      <c r="CH149" t="str">
        <v>-0.042919</v>
      </c>
      <c r="CI149" t="str">
        <v>0.529781</v>
      </c>
      <c r="CJ149" t="str">
        <v>0.136441</v>
      </c>
      <c r="CK149" t="str">
        <v>79.293251</v>
      </c>
      <c r="CL149" t="str">
        <v>0.000600</v>
      </c>
      <c r="CM149" t="str">
        <v>2.430518</v>
      </c>
      <c r="CN149" t="str">
        <v>-0.000037</v>
      </c>
      <c r="CO149" t="str">
        <v>1.000000</v>
      </c>
      <c r="CP149" t="str">
        <v>2.388568</v>
      </c>
      <c r="CQ149" t="str">
        <v>-0.000057</v>
      </c>
      <c r="CR149" t="str">
        <v>1.000000</v>
      </c>
      <c r="CS149" t="str">
        <v>0.600682</v>
      </c>
      <c r="CT149" t="str">
        <v>0.601076</v>
      </c>
      <c r="CU149" t="str">
        <v>0.107450</v>
      </c>
      <c r="CV149" t="str">
        <v>0.000000</v>
      </c>
      <c r="CW149" t="str">
        <v>PSF-00315_20250401132148_4f8</v>
      </c>
      <c r="CX149" t="str">
        <v>PFA-00343</v>
      </c>
      <c r="CY149" t="str">
        <v>PSA-00355</v>
      </c>
      <c r="CZ149" t="str">
        <v>PSF-00315</v>
      </c>
      <c r="DA149" t="str">
        <v>RHS-00141</v>
      </c>
      <c r="DB149" t="str">
        <v>3.0.0</v>
      </c>
      <c r="DC149" t="str">
        <v>2025-04-01T16:08:21.423Z</v>
      </c>
    </row>
    <row r="150">
      <c r="A150" t="str">
        <v>147</v>
      </c>
      <c r="B150" t="str">
        <v>13:22:06</v>
      </c>
      <c r="C150" t="str">
        <v>2025-04-01</v>
      </c>
      <c r="D150" t="str">
        <v>Wicking CP IA</v>
      </c>
      <c r="E150" t="str">
        <v>M Plunkert</v>
      </c>
      <c r="F150" t="str">
        <v/>
      </c>
      <c r="G150" t="str">
        <v>001</v>
      </c>
      <c r="H150" t="str">
        <v>005</v>
      </c>
      <c r="I150" t="str">
        <v>salt</v>
      </c>
      <c r="J150" t="str">
        <f>1/((1/L150)-(1/K150))</f>
        <v>0.899514</v>
      </c>
      <c r="K150" t="str">
        <f>BH150+(BI150*AN150)+(BJ150*AN150*POWER(V150,2))+(BK150*AN150*V150)+(BL150*POWER(AN150,2))</f>
        <v>2.918344</v>
      </c>
      <c r="L150" t="str">
        <f>((M150/1000)*(1000-((T150+S150)/2)))/(T150-S150)</f>
        <v>0.687582</v>
      </c>
      <c r="M150" t="str">
        <f>(AN150*(S150-R150))/(100*U150*(1000-S150))*1000</f>
        <v>7.615557</v>
      </c>
      <c r="N150" t="str">
        <v>1.532156</v>
      </c>
      <c r="O150" t="str">
        <v>1.389818</v>
      </c>
      <c r="P150" t="str">
        <f>0.61365*EXP((17.502*AL150)/(240.97+AL150))</f>
        <v>2.609935</v>
      </c>
      <c r="Q150" t="str">
        <f>P150-N150</f>
        <v>1.077779</v>
      </c>
      <c r="R150" t="str">
        <v>13.984889</v>
      </c>
      <c r="S150" t="str">
        <v>15.417146</v>
      </c>
      <c r="T150" t="str">
        <f>(P150/AM150)*1000</f>
        <v>26.262177</v>
      </c>
      <c r="U150" t="str">
        <f>V150*BG150</f>
        <v>0.298530</v>
      </c>
      <c r="V150" t="str">
        <v>1.800000</v>
      </c>
      <c r="W150" t="str">
        <v>PSF-00315_20250401132206_ec3</v>
      </c>
      <c r="X150" t="str">
        <v>0.000000</v>
      </c>
      <c r="Y150" t="str">
        <v>0.000000</v>
      </c>
      <c r="Z150" t="str">
        <v>0.000000</v>
      </c>
      <c r="AA150" t="str">
        <v>69.888351</v>
      </c>
      <c r="AB150" t="str">
        <v>221.895218</v>
      </c>
      <c r="AC150" t="str">
        <v>0.685039</v>
      </c>
      <c r="AD150" t="str">
        <v>0.5</v>
      </c>
      <c r="AE150" t="str">
        <v>0.80</v>
      </c>
      <c r="AF150" t="str">
        <f>AC150*AD150*AE150*AQ150</f>
        <v>19.108974</v>
      </c>
      <c r="AG150" t="str">
        <v>1.000000</v>
      </c>
      <c r="AH150" t="str">
        <v>50.40</v>
      </c>
      <c r="AI150" t="str">
        <v>45.72</v>
      </c>
      <c r="AJ150" t="str">
        <v>24.25</v>
      </c>
      <c r="AK150" t="str">
        <v>21.73</v>
      </c>
      <c r="AL150" t="str">
        <f>(AK150-AJ150)*(AJ150*0+0)+AK150</f>
        <v>21.73</v>
      </c>
      <c r="AM150" t="str">
        <v>99.38</v>
      </c>
      <c r="AN150" t="str">
        <v>156.3</v>
      </c>
      <c r="AO150" t="str">
        <v>157.0</v>
      </c>
      <c r="AP150" t="str">
        <v>-0.5</v>
      </c>
      <c r="AQ150" t="str">
        <v>70</v>
      </c>
      <c r="AR150" t="str">
        <v>3.616</v>
      </c>
      <c r="AS150" t="str">
        <v>13:14:58</v>
      </c>
      <c r="AT150" t="str">
        <v>2025-04-01</v>
      </c>
      <c r="AU150" t="str">
        <v>-0.20</v>
      </c>
      <c r="AV150" t="str">
        <v>1</v>
      </c>
      <c r="AW150" t="str">
        <v>-0.006</v>
      </c>
      <c r="AX150" t="str">
        <v>-0.002</v>
      </c>
      <c r="AY150" t="str">
        <v>0.022</v>
      </c>
      <c r="AZ150" t="str">
        <v>0.053</v>
      </c>
      <c r="BA150" t="str">
        <v>-0.024</v>
      </c>
      <c r="BB150" t="str">
        <v>0.075</v>
      </c>
      <c r="BC150" t="str">
        <v>1</v>
      </c>
      <c r="BD150" t="str">
        <v>150</v>
      </c>
      <c r="BE150" t="str">
        <v>0.005</v>
      </c>
      <c r="BF150" t="str">
        <v>2.000000</v>
      </c>
      <c r="BG150" t="str">
        <v>0.165850</v>
      </c>
      <c r="BH150" t="str">
        <v>0.000000</v>
      </c>
      <c r="BI150" t="str">
        <v>0.029230</v>
      </c>
      <c r="BJ150" t="str">
        <v>0.000000</v>
      </c>
      <c r="BK150" t="str">
        <v>0.000000</v>
      </c>
      <c r="BL150" t="str">
        <v>-0.000068</v>
      </c>
      <c r="BM150" t="str">
        <v>standard</v>
      </c>
      <c r="BN150" t="str">
        <v>0</v>
      </c>
      <c r="BO150" t="str">
        <v>rectangular</v>
      </c>
      <c r="BP150" t="str">
        <v>7000</v>
      </c>
      <c r="BQ150" t="str">
        <v>500</v>
      </c>
      <c r="BR150" t="str">
        <v>-9999.000000</v>
      </c>
      <c r="BS150" t="str">
        <v>-9999.000000</v>
      </c>
      <c r="BT150" t="str">
        <v>55537</v>
      </c>
      <c r="BU150" t="str">
        <v>55537</v>
      </c>
      <c r="BV150" t="str">
        <v>55537</v>
      </c>
      <c r="BW150" t="str">
        <v>0.000000</v>
      </c>
      <c r="BX150" t="str">
        <v>-9999</v>
      </c>
      <c r="BY150" t="str">
        <v>0.000000</v>
      </c>
      <c r="BZ150" t="str">
        <v>0.000000</v>
      </c>
      <c r="CA150" t="str">
        <v>0.000000</v>
      </c>
      <c r="CB150" t="str">
        <v>0.000000</v>
      </c>
      <c r="CC150" t="str">
        <v>2.511322</v>
      </c>
      <c r="CD150" t="str">
        <v>2.471794</v>
      </c>
      <c r="CE150" t="str">
        <v>1.641082</v>
      </c>
      <c r="CF150" t="str">
        <v>0.930979</v>
      </c>
      <c r="CG150" t="str">
        <v>0.281026</v>
      </c>
      <c r="CH150" t="str">
        <v>-0.029854</v>
      </c>
      <c r="CI150" t="str">
        <v>0.529997</v>
      </c>
      <c r="CJ150" t="str">
        <v>0.172775</v>
      </c>
      <c r="CK150" t="str">
        <v>69.888351</v>
      </c>
      <c r="CL150" t="str">
        <v>0.000591</v>
      </c>
      <c r="CM150" t="str">
        <v>2.430518</v>
      </c>
      <c r="CN150" t="str">
        <v>-0.000037</v>
      </c>
      <c r="CO150" t="str">
        <v>1.000000</v>
      </c>
      <c r="CP150" t="str">
        <v>2.388568</v>
      </c>
      <c r="CQ150" t="str">
        <v>-0.000057</v>
      </c>
      <c r="CR150" t="str">
        <v>1.000000</v>
      </c>
      <c r="CS150" t="str">
        <v>0.600682</v>
      </c>
      <c r="CT150" t="str">
        <v>0.601076</v>
      </c>
      <c r="CU150" t="str">
        <v>0.107450</v>
      </c>
      <c r="CV150" t="str">
        <v>0.000000</v>
      </c>
      <c r="CW150" t="str">
        <v>PSF-00315_20250401132206_ec3</v>
      </c>
      <c r="CX150" t="str">
        <v>PFA-00343</v>
      </c>
      <c r="CY150" t="str">
        <v>PSA-00355</v>
      </c>
      <c r="CZ150" t="str">
        <v>PSF-00315</v>
      </c>
      <c r="DA150" t="str">
        <v>RHS-00141</v>
      </c>
      <c r="DB150" t="str">
        <v>3.0.0</v>
      </c>
      <c r="DC150" t="str">
        <v>2025-04-01T16:08:21.423Z</v>
      </c>
    </row>
    <row r="151">
      <c r="A151" t="str">
        <v>148</v>
      </c>
      <c r="B151" t="str">
        <v>13:22:40</v>
      </c>
      <c r="C151" t="str">
        <v>2025-04-01</v>
      </c>
      <c r="D151" t="str">
        <v>Wicking CP IA</v>
      </c>
      <c r="E151" t="str">
        <v>M Plunkert</v>
      </c>
      <c r="F151" t="str">
        <v/>
      </c>
      <c r="G151" t="str">
        <v>003</v>
      </c>
      <c r="H151" t="str">
        <v>006</v>
      </c>
      <c r="I151" t="str">
        <v>salt</v>
      </c>
      <c r="J151" t="str">
        <f>1/((1/L151)-(1/K151))</f>
        <v>0.883544</v>
      </c>
      <c r="K151" t="str">
        <f>BH151+(BI151*AN151)+(BJ151*AN151*POWER(V151,2))+(BK151*AN151*V151)+(BL151*POWER(AN151,2))</f>
        <v>2.918215</v>
      </c>
      <c r="L151" t="str">
        <f>((M151/1000)*(1000-((T151+S151)/2)))/(T151-S151)</f>
        <v>0.678205</v>
      </c>
      <c r="M151" t="str">
        <f>(AN151*(S151-R151))/(100*U151*(1000-S151))*1000</f>
        <v>7.373769</v>
      </c>
      <c r="N151" t="str">
        <v>1.546918</v>
      </c>
      <c r="O151" t="str">
        <v>1.409098</v>
      </c>
      <c r="P151" t="str">
        <f>0.61365*EXP((17.502*AL151)/(240.97+AL151))</f>
        <v>2.604923</v>
      </c>
      <c r="Q151" t="str">
        <f>P151-N151</f>
        <v>1.058005</v>
      </c>
      <c r="R151" t="str">
        <v>14.177994</v>
      </c>
      <c r="S151" t="str">
        <v>15.564711</v>
      </c>
      <c r="T151" t="str">
        <f>(P151/AM151)*1000</f>
        <v>26.210096</v>
      </c>
      <c r="U151" t="str">
        <f>V151*BG151</f>
        <v>0.298530</v>
      </c>
      <c r="V151" t="str">
        <v>1.800000</v>
      </c>
      <c r="W151" t="str">
        <v>PSF-00315_20250401132240_dab</v>
      </c>
      <c r="X151" t="str">
        <v>0.000000</v>
      </c>
      <c r="Y151" t="str">
        <v>0.000000</v>
      </c>
      <c r="Z151" t="str">
        <v>0.000000</v>
      </c>
      <c r="AA151" t="str">
        <v>63.123466</v>
      </c>
      <c r="AB151" t="str">
        <v>230.593079</v>
      </c>
      <c r="AC151" t="str">
        <v>0.726256</v>
      </c>
      <c r="AD151" t="str">
        <v>0.5</v>
      </c>
      <c r="AE151" t="str">
        <v>0.80</v>
      </c>
      <c r="AF151" t="str">
        <f>AC151*AD151*AE151*AQ151</f>
        <v>6.204096</v>
      </c>
      <c r="AG151" t="str">
        <v>1.000000</v>
      </c>
      <c r="AH151" t="str">
        <v>50.94</v>
      </c>
      <c r="AI151" t="str">
        <v>46.40</v>
      </c>
      <c r="AJ151" t="str">
        <v>24.23</v>
      </c>
      <c r="AK151" t="str">
        <v>21.70</v>
      </c>
      <c r="AL151" t="str">
        <f>(AK151-AJ151)*(AJ151*0+0)+AK151</f>
        <v>21.70</v>
      </c>
      <c r="AM151" t="str">
        <v>99.39</v>
      </c>
      <c r="AN151" t="str">
        <v>156.3</v>
      </c>
      <c r="AO151" t="str">
        <v>155.6</v>
      </c>
      <c r="AP151" t="str">
        <v>0.4</v>
      </c>
      <c r="AQ151" t="str">
        <v>21</v>
      </c>
      <c r="AR151" t="str">
        <v>3.616</v>
      </c>
      <c r="AS151" t="str">
        <v>13:14:58</v>
      </c>
      <c r="AT151" t="str">
        <v>2025-04-01</v>
      </c>
      <c r="AU151" t="str">
        <v>-0.20</v>
      </c>
      <c r="AV151" t="str">
        <v>1</v>
      </c>
      <c r="AW151" t="str">
        <v>-0.001</v>
      </c>
      <c r="AX151" t="str">
        <v>-0.001</v>
      </c>
      <c r="AY151" t="str">
        <v>-0.014</v>
      </c>
      <c r="AZ151" t="str">
        <v>-0.073</v>
      </c>
      <c r="BA151" t="str">
        <v>-0.087</v>
      </c>
      <c r="BB151" t="str">
        <v>-0.145</v>
      </c>
      <c r="BC151" t="str">
        <v>1</v>
      </c>
      <c r="BD151" t="str">
        <v>150</v>
      </c>
      <c r="BE151" t="str">
        <v>0.005</v>
      </c>
      <c r="BF151" t="str">
        <v>2.000000</v>
      </c>
      <c r="BG151" t="str">
        <v>0.165850</v>
      </c>
      <c r="BH151" t="str">
        <v>0.000000</v>
      </c>
      <c r="BI151" t="str">
        <v>0.029230</v>
      </c>
      <c r="BJ151" t="str">
        <v>0.000000</v>
      </c>
      <c r="BK151" t="str">
        <v>0.000000</v>
      </c>
      <c r="BL151" t="str">
        <v>-0.000068</v>
      </c>
      <c r="BM151" t="str">
        <v>standard</v>
      </c>
      <c r="BN151" t="str">
        <v>0</v>
      </c>
      <c r="BO151" t="str">
        <v>rectangular</v>
      </c>
      <c r="BP151" t="str">
        <v>7000</v>
      </c>
      <c r="BQ151" t="str">
        <v>500</v>
      </c>
      <c r="BR151" t="str">
        <v>-9999.000000</v>
      </c>
      <c r="BS151" t="str">
        <v>-9999.000000</v>
      </c>
      <c r="BT151" t="str">
        <v>55537</v>
      </c>
      <c r="BU151" t="str">
        <v>55537</v>
      </c>
      <c r="BV151" t="str">
        <v>55537</v>
      </c>
      <c r="BW151" t="str">
        <v>0.000000</v>
      </c>
      <c r="BX151" t="str">
        <v>-9999</v>
      </c>
      <c r="BY151" t="str">
        <v>0.000000</v>
      </c>
      <c r="BZ151" t="str">
        <v>0.000000</v>
      </c>
      <c r="CA151" t="str">
        <v>0.000000</v>
      </c>
      <c r="CB151" t="str">
        <v>0.000000</v>
      </c>
      <c r="CC151" t="str">
        <v>2.512367</v>
      </c>
      <c r="CD151" t="str">
        <v>2.472574</v>
      </c>
      <c r="CE151" t="str">
        <v>1.640947</v>
      </c>
      <c r="CF151" t="str">
        <v>0.927259</v>
      </c>
      <c r="CG151" t="str">
        <v>0.281237</v>
      </c>
      <c r="CH151" t="str">
        <v>-0.029991</v>
      </c>
      <c r="CI151" t="str">
        <v>0.530719</v>
      </c>
      <c r="CJ151" t="str">
        <v>0.127455</v>
      </c>
      <c r="CK151" t="str">
        <v>63.123466</v>
      </c>
      <c r="CL151" t="str">
        <v>0.000584</v>
      </c>
      <c r="CM151" t="str">
        <v>2.430518</v>
      </c>
      <c r="CN151" t="str">
        <v>-0.000037</v>
      </c>
      <c r="CO151" t="str">
        <v>1.000000</v>
      </c>
      <c r="CP151" t="str">
        <v>2.388568</v>
      </c>
      <c r="CQ151" t="str">
        <v>-0.000057</v>
      </c>
      <c r="CR151" t="str">
        <v>1.000000</v>
      </c>
      <c r="CS151" t="str">
        <v>0.600682</v>
      </c>
      <c r="CT151" t="str">
        <v>0.601076</v>
      </c>
      <c r="CU151" t="str">
        <v>0.107450</v>
      </c>
      <c r="CV151" t="str">
        <v>0.000000</v>
      </c>
      <c r="CW151" t="str">
        <v>PSF-00315_20250401132240_dab</v>
      </c>
      <c r="CX151" t="str">
        <v>PFA-00343</v>
      </c>
      <c r="CY151" t="str">
        <v>PSA-00355</v>
      </c>
      <c r="CZ151" t="str">
        <v>PSF-00315</v>
      </c>
      <c r="DA151" t="str">
        <v>RHS-00141</v>
      </c>
      <c r="DB151" t="str">
        <v>3.0.0</v>
      </c>
      <c r="DC151" t="str">
        <v>2025-04-01T16:08:21.423Z</v>
      </c>
    </row>
    <row r="152">
      <c r="A152" t="str">
        <v>149</v>
      </c>
      <c r="B152" t="str">
        <v>13:23:40</v>
      </c>
      <c r="C152" t="str">
        <v>2025-04-01</v>
      </c>
      <c r="D152" t="str">
        <v>Wicking CP IA</v>
      </c>
      <c r="E152" t="str">
        <v>M Plunkert</v>
      </c>
      <c r="F152" t="str">
        <v/>
      </c>
      <c r="G152" t="str">
        <v>003</v>
      </c>
      <c r="H152" t="str">
        <v>005</v>
      </c>
      <c r="I152" t="str">
        <v>salt</v>
      </c>
      <c r="J152" t="str">
        <f>1/((1/L152)-(1/K152))</f>
        <v>0.771438</v>
      </c>
      <c r="K152" t="str">
        <f>BH152+(BI152*AN152)+(BJ152*AN152*POWER(V152,2))+(BK152*AN152*V152)+(BL152*POWER(AN152,2))</f>
        <v>2.918568</v>
      </c>
      <c r="L152" t="str">
        <f>((M152/1000)*(1000-((T152+S152)/2)))/(T152-S152)</f>
        <v>0.610160</v>
      </c>
      <c r="M152" t="str">
        <f>(AN152*(S152-R152))/(100*U152*(1000-S152))*1000</f>
        <v>7.097796</v>
      </c>
      <c r="N152" t="str">
        <v>1.501848</v>
      </c>
      <c r="O152" t="str">
        <v>1.369155</v>
      </c>
      <c r="P152" t="str">
        <f>0.61365*EXP((17.502*AL152)/(240.97+AL152))</f>
        <v>2.633980</v>
      </c>
      <c r="Q152" t="str">
        <f>P152-N152</f>
        <v>1.132131</v>
      </c>
      <c r="R152" t="str">
        <v>13.775406</v>
      </c>
      <c r="S152" t="str">
        <v>15.110467</v>
      </c>
      <c r="T152" t="str">
        <f>(P152/AM152)*1000</f>
        <v>26.501122</v>
      </c>
      <c r="U152" t="str">
        <f>V152*BG152</f>
        <v>0.298530</v>
      </c>
      <c r="V152" t="str">
        <v>1.800000</v>
      </c>
      <c r="W152" t="str">
        <v>PSF-00315_20250401132340_e81</v>
      </c>
      <c r="X152" t="str">
        <v>0.000000</v>
      </c>
      <c r="Y152" t="str">
        <v>0.000000</v>
      </c>
      <c r="Z152" t="str">
        <v>0.000000</v>
      </c>
      <c r="AA152" t="str">
        <v>58.449268</v>
      </c>
      <c r="AB152" t="str">
        <v>168.702011</v>
      </c>
      <c r="AC152" t="str">
        <v>0.653535</v>
      </c>
      <c r="AD152" t="str">
        <v>0.5</v>
      </c>
      <c r="AE152" t="str">
        <v>0.80</v>
      </c>
      <c r="AF152" t="str">
        <f>AC152*AD152*AE152*AQ152</f>
        <v>21.751440</v>
      </c>
      <c r="AG152" t="str">
        <v>1.000000</v>
      </c>
      <c r="AH152" t="str">
        <v>49.46</v>
      </c>
      <c r="AI152" t="str">
        <v>45.09</v>
      </c>
      <c r="AJ152" t="str">
        <v>24.23</v>
      </c>
      <c r="AK152" t="str">
        <v>21.88</v>
      </c>
      <c r="AL152" t="str">
        <f>(AK152-AJ152)*(AJ152*0+0)+AK152</f>
        <v>21.88</v>
      </c>
      <c r="AM152" t="str">
        <v>99.39</v>
      </c>
      <c r="AN152" t="str">
        <v>156.3</v>
      </c>
      <c r="AO152" t="str">
        <v>156.1</v>
      </c>
      <c r="AP152" t="str">
        <v>0.1</v>
      </c>
      <c r="AQ152" t="str">
        <v>83</v>
      </c>
      <c r="AR152" t="str">
        <v>3.615</v>
      </c>
      <c r="AS152" t="str">
        <v>13:14:58</v>
      </c>
      <c r="AT152" t="str">
        <v>2025-04-01</v>
      </c>
      <c r="AU152" t="str">
        <v>-0.20</v>
      </c>
      <c r="AV152" t="str">
        <v>1</v>
      </c>
      <c r="AW152" t="str">
        <v>-0.005</v>
      </c>
      <c r="AX152" t="str">
        <v>-0.003</v>
      </c>
      <c r="AY152" t="str">
        <v>-0.042</v>
      </c>
      <c r="AZ152" t="str">
        <v>0.047</v>
      </c>
      <c r="BA152" t="str">
        <v>-0.002</v>
      </c>
      <c r="BB152" t="str">
        <v>-0.028</v>
      </c>
      <c r="BC152" t="str">
        <v>1</v>
      </c>
      <c r="BD152" t="str">
        <v>150</v>
      </c>
      <c r="BE152" t="str">
        <v>0.005</v>
      </c>
      <c r="BF152" t="str">
        <v>2.000000</v>
      </c>
      <c r="BG152" t="str">
        <v>0.165850</v>
      </c>
      <c r="BH152" t="str">
        <v>0.000000</v>
      </c>
      <c r="BI152" t="str">
        <v>0.029230</v>
      </c>
      <c r="BJ152" t="str">
        <v>0.000000</v>
      </c>
      <c r="BK152" t="str">
        <v>0.000000</v>
      </c>
      <c r="BL152" t="str">
        <v>-0.000068</v>
      </c>
      <c r="BM152" t="str">
        <v>standard</v>
      </c>
      <c r="BN152" t="str">
        <v>0</v>
      </c>
      <c r="BO152" t="str">
        <v>rectangular</v>
      </c>
      <c r="BP152" t="str">
        <v>7000</v>
      </c>
      <c r="BQ152" t="str">
        <v>500</v>
      </c>
      <c r="BR152" t="str">
        <v>-9999.000000</v>
      </c>
      <c r="BS152" t="str">
        <v>-9999.000000</v>
      </c>
      <c r="BT152" t="str">
        <v>55537</v>
      </c>
      <c r="BU152" t="str">
        <v>55537</v>
      </c>
      <c r="BV152" t="str">
        <v>55537</v>
      </c>
      <c r="BW152" t="str">
        <v>0.000000</v>
      </c>
      <c r="BX152" t="str">
        <v>-9999</v>
      </c>
      <c r="BY152" t="str">
        <v>0.000000</v>
      </c>
      <c r="BZ152" t="str">
        <v>0.000000</v>
      </c>
      <c r="CA152" t="str">
        <v>0.000000</v>
      </c>
      <c r="CB152" t="str">
        <v>0.000000</v>
      </c>
      <c r="CC152" t="str">
        <v>2.510370</v>
      </c>
      <c r="CD152" t="str">
        <v>2.470452</v>
      </c>
      <c r="CE152" t="str">
        <v>1.641318</v>
      </c>
      <c r="CF152" t="str">
        <v>0.928664</v>
      </c>
      <c r="CG152" t="str">
        <v>0.281234</v>
      </c>
      <c r="CH152" t="str">
        <v>-0.027904</v>
      </c>
      <c r="CI152" t="str">
        <v>0.532158</v>
      </c>
      <c r="CJ152" t="str">
        <v>0.185393</v>
      </c>
      <c r="CK152" t="str">
        <v>58.449268</v>
      </c>
      <c r="CL152" t="str">
        <v>0.000589</v>
      </c>
      <c r="CM152" t="str">
        <v>2.430518</v>
      </c>
      <c r="CN152" t="str">
        <v>-0.000037</v>
      </c>
      <c r="CO152" t="str">
        <v>1.000000</v>
      </c>
      <c r="CP152" t="str">
        <v>2.388568</v>
      </c>
      <c r="CQ152" t="str">
        <v>-0.000057</v>
      </c>
      <c r="CR152" t="str">
        <v>1.000000</v>
      </c>
      <c r="CS152" t="str">
        <v>0.600682</v>
      </c>
      <c r="CT152" t="str">
        <v>0.601076</v>
      </c>
      <c r="CU152" t="str">
        <v>0.107450</v>
      </c>
      <c r="CV152" t="str">
        <v>0.000000</v>
      </c>
      <c r="CW152" t="str">
        <v>PSF-00315_20250401132340_e81</v>
      </c>
      <c r="CX152" t="str">
        <v>PFA-00343</v>
      </c>
      <c r="CY152" t="str">
        <v>PSA-00355</v>
      </c>
      <c r="CZ152" t="str">
        <v>PSF-00315</v>
      </c>
      <c r="DA152" t="str">
        <v>RHS-00141</v>
      </c>
      <c r="DB152" t="str">
        <v>3.0.0</v>
      </c>
      <c r="DC152" t="str">
        <v>2025-04-01T16:08:21.423Z</v>
      </c>
    </row>
    <row r="153">
      <c r="A153" t="str">
        <v>150</v>
      </c>
      <c r="B153" t="str">
        <v>13:24:26</v>
      </c>
      <c r="C153" t="str">
        <v>2025-04-01</v>
      </c>
      <c r="D153" t="str">
        <v>Wicking CP IA</v>
      </c>
      <c r="E153" t="str">
        <v>M Plunkert</v>
      </c>
      <c r="F153" t="str">
        <v/>
      </c>
      <c r="G153" t="str">
        <v>003</v>
      </c>
      <c r="H153" t="str">
        <v>006</v>
      </c>
      <c r="I153" t="str">
        <v>salt</v>
      </c>
      <c r="J153" t="str">
        <f>1/((1/L153)-(1/K153))</f>
        <v>0.697637</v>
      </c>
      <c r="K153" t="str">
        <f>BH153+(BI153*AN153)+(BJ153*AN153*POWER(V153,2))+(BK153*AN153*V153)+(BL153*POWER(AN153,2))</f>
        <v>2.918967</v>
      </c>
      <c r="L153" t="str">
        <f>((M153/1000)*(1000-((T153+S153)/2)))/(T153-S153)</f>
        <v>0.563064</v>
      </c>
      <c r="M153" t="str">
        <f>(AN153*(S153-R153))/(100*U153*(1000-S153))*1000</f>
        <v>6.678533</v>
      </c>
      <c r="N153" t="str">
        <v>1.518687</v>
      </c>
      <c r="O153" t="str">
        <v>1.393902</v>
      </c>
      <c r="P153" t="str">
        <f>0.61365*EXP((17.502*AL153)/(240.97+AL153))</f>
        <v>2.672632</v>
      </c>
      <c r="Q153" t="str">
        <f>P153-N153</f>
        <v>1.153945</v>
      </c>
      <c r="R153" t="str">
        <v>14.025377</v>
      </c>
      <c r="S153" t="str">
        <v>15.280964</v>
      </c>
      <c r="T153" t="str">
        <f>(P153/AM153)*1000</f>
        <v>26.891907</v>
      </c>
      <c r="U153" t="str">
        <f>V153*BG153</f>
        <v>0.298530</v>
      </c>
      <c r="V153" t="str">
        <v>1.800000</v>
      </c>
      <c r="W153" t="str">
        <v>PSF-00315_20250401132426_3ea</v>
      </c>
      <c r="X153" t="str">
        <v>0.000000</v>
      </c>
      <c r="Y153" t="str">
        <v>0.000000</v>
      </c>
      <c r="Z153" t="str">
        <v>0.000000</v>
      </c>
      <c r="AA153" t="str">
        <v>48.061966</v>
      </c>
      <c r="AB153" t="str">
        <v>176.828735</v>
      </c>
      <c r="AC153" t="str">
        <v>0.728200</v>
      </c>
      <c r="AD153" t="str">
        <v>0.5</v>
      </c>
      <c r="AE153" t="str">
        <v>0.80</v>
      </c>
      <c r="AF153" t="str">
        <f>AC153*AD153*AE153*AQ153</f>
        <v>5.512886</v>
      </c>
      <c r="AG153" t="str">
        <v>1.000000</v>
      </c>
      <c r="AH153" t="str">
        <v>50.01</v>
      </c>
      <c r="AI153" t="str">
        <v>45.90</v>
      </c>
      <c r="AJ153" t="str">
        <v>24.23</v>
      </c>
      <c r="AK153" t="str">
        <v>22.12</v>
      </c>
      <c r="AL153" t="str">
        <f>(AK153-AJ153)*(AJ153*0+0)+AK153</f>
        <v>22.12</v>
      </c>
      <c r="AM153" t="str">
        <v>99.38</v>
      </c>
      <c r="AN153" t="str">
        <v>156.4</v>
      </c>
      <c r="AO153" t="str">
        <v>155.8</v>
      </c>
      <c r="AP153" t="str">
        <v>0.4</v>
      </c>
      <c r="AQ153" t="str">
        <v>19</v>
      </c>
      <c r="AR153" t="str">
        <v>3.614</v>
      </c>
      <c r="AS153" t="str">
        <v>13:14:58</v>
      </c>
      <c r="AT153" t="str">
        <v>2025-04-01</v>
      </c>
      <c r="AU153" t="str">
        <v>-0.20</v>
      </c>
      <c r="AV153" t="str">
        <v>1</v>
      </c>
      <c r="AW153" t="str">
        <v>-0.008</v>
      </c>
      <c r="AX153" t="str">
        <v>-0.003</v>
      </c>
      <c r="AY153" t="str">
        <v>-0.026</v>
      </c>
      <c r="AZ153" t="str">
        <v>-0.048</v>
      </c>
      <c r="BA153" t="str">
        <v>-0.058</v>
      </c>
      <c r="BB153" t="str">
        <v>-0.167</v>
      </c>
      <c r="BC153" t="str">
        <v>1</v>
      </c>
      <c r="BD153" t="str">
        <v>150</v>
      </c>
      <c r="BE153" t="str">
        <v>0.005</v>
      </c>
      <c r="BF153" t="str">
        <v>2.000000</v>
      </c>
      <c r="BG153" t="str">
        <v>0.165850</v>
      </c>
      <c r="BH153" t="str">
        <v>0.000000</v>
      </c>
      <c r="BI153" t="str">
        <v>0.029230</v>
      </c>
      <c r="BJ153" t="str">
        <v>0.000000</v>
      </c>
      <c r="BK153" t="str">
        <v>0.000000</v>
      </c>
      <c r="BL153" t="str">
        <v>-0.000068</v>
      </c>
      <c r="BM153" t="str">
        <v>standard</v>
      </c>
      <c r="BN153" t="str">
        <v>0</v>
      </c>
      <c r="BO153" t="str">
        <v>rectangular</v>
      </c>
      <c r="BP153" t="str">
        <v>7000</v>
      </c>
      <c r="BQ153" t="str">
        <v>500</v>
      </c>
      <c r="BR153" t="str">
        <v>-9999.000000</v>
      </c>
      <c r="BS153" t="str">
        <v>-9999.000000</v>
      </c>
      <c r="BT153" t="str">
        <v>55537</v>
      </c>
      <c r="BU153" t="str">
        <v>55537</v>
      </c>
      <c r="BV153" t="str">
        <v>55537</v>
      </c>
      <c r="BW153" t="str">
        <v>0.000000</v>
      </c>
      <c r="BX153" t="str">
        <v>-9999</v>
      </c>
      <c r="BY153" t="str">
        <v>0.000000</v>
      </c>
      <c r="BZ153" t="str">
        <v>0.000000</v>
      </c>
      <c r="CA153" t="str">
        <v>0.000000</v>
      </c>
      <c r="CB153" t="str">
        <v>0.000000</v>
      </c>
      <c r="CC153" t="str">
        <v>2.511598</v>
      </c>
      <c r="CD153" t="str">
        <v>2.471236</v>
      </c>
      <c r="CE153" t="str">
        <v>1.641737</v>
      </c>
      <c r="CF153" t="str">
        <v>0.927706</v>
      </c>
      <c r="CG153" t="str">
        <v>0.281211</v>
      </c>
      <c r="CH153" t="str">
        <v>-0.025171</v>
      </c>
      <c r="CI153" t="str">
        <v>0.533413</v>
      </c>
      <c r="CJ153" t="str">
        <v>0.125179</v>
      </c>
      <c r="CK153" t="str">
        <v>48.061966</v>
      </c>
      <c r="CL153" t="str">
        <v>0.000589</v>
      </c>
      <c r="CM153" t="str">
        <v>2.430518</v>
      </c>
      <c r="CN153" t="str">
        <v>-0.000037</v>
      </c>
      <c r="CO153" t="str">
        <v>1.000000</v>
      </c>
      <c r="CP153" t="str">
        <v>2.388568</v>
      </c>
      <c r="CQ153" t="str">
        <v>-0.000057</v>
      </c>
      <c r="CR153" t="str">
        <v>1.000000</v>
      </c>
      <c r="CS153" t="str">
        <v>0.600682</v>
      </c>
      <c r="CT153" t="str">
        <v>0.601076</v>
      </c>
      <c r="CU153" t="str">
        <v>0.107450</v>
      </c>
      <c r="CV153" t="str">
        <v>0.000000</v>
      </c>
      <c r="CW153" t="str">
        <v>PSF-00315_20250401132426_3ea</v>
      </c>
      <c r="CX153" t="str">
        <v>PFA-00343</v>
      </c>
      <c r="CY153" t="str">
        <v>PSA-00355</v>
      </c>
      <c r="CZ153" t="str">
        <v>PSF-00315</v>
      </c>
      <c r="DA153" t="str">
        <v>RHS-00141</v>
      </c>
      <c r="DB153" t="str">
        <v>3.0.0</v>
      </c>
      <c r="DC153" t="str">
        <v>2025-04-01T16:08:21.423Z</v>
      </c>
    </row>
    <row r="154">
      <c r="A154" t="str">
        <v>151</v>
      </c>
      <c r="B154" t="str">
        <v>13:26:25</v>
      </c>
      <c r="C154" t="str">
        <v>2025-04-01</v>
      </c>
      <c r="D154" t="str">
        <v>Wicking CP IA</v>
      </c>
      <c r="E154" t="str">
        <v>M Plunkert</v>
      </c>
      <c r="F154" t="str">
        <v>Leaf Damage</v>
      </c>
      <c r="G154" t="str">
        <v>003</v>
      </c>
      <c r="H154" t="str">
        <v>005</v>
      </c>
      <c r="I154" t="str">
        <v>salt</v>
      </c>
      <c r="J154" t="str">
        <f>1/((1/L154)-(1/K154))</f>
        <v>1.241626</v>
      </c>
      <c r="K154" t="str">
        <f>BH154+(BI154*AN154)+(BJ154*AN154*POWER(V154,2))+(BK154*AN154*V154)+(BL154*POWER(AN154,2))</f>
        <v>2.917631</v>
      </c>
      <c r="L154" t="str">
        <f>((M154/1000)*(1000-((T154+S154)/2)))/(T154-S154)</f>
        <v>0.870974</v>
      </c>
      <c r="M154" t="str">
        <f>(AN154*(S154-R154))/(100*U154*(1000-S154))*1000</f>
        <v>9.357846</v>
      </c>
      <c r="N154" t="str">
        <v>1.577897</v>
      </c>
      <c r="O154" t="str">
        <v>1.402988</v>
      </c>
      <c r="P154" t="str">
        <f>0.61365*EXP((17.502*AL154)/(240.97+AL154))</f>
        <v>2.623020</v>
      </c>
      <c r="Q154" t="str">
        <f>P154-N154</f>
        <v>1.045123</v>
      </c>
      <c r="R154" t="str">
        <v>14.118192</v>
      </c>
      <c r="S154" t="str">
        <v>15.878284</v>
      </c>
      <c r="T154" t="str">
        <f>(P154/AM154)*1000</f>
        <v>26.395302</v>
      </c>
      <c r="U154" t="str">
        <f>V154*BG154</f>
        <v>0.298530</v>
      </c>
      <c r="V154" t="str">
        <v>1.800000</v>
      </c>
      <c r="W154" t="str">
        <v>PSF-00315_20250401132625_abc</v>
      </c>
      <c r="X154" t="str">
        <v>0.000000</v>
      </c>
      <c r="Y154" t="str">
        <v>0.000000</v>
      </c>
      <c r="Z154" t="str">
        <v>0.000000</v>
      </c>
      <c r="AA154" t="str">
        <v>58.597683</v>
      </c>
      <c r="AB154" t="str">
        <v>152.208923</v>
      </c>
      <c r="AC154" t="str">
        <v>0.615018</v>
      </c>
      <c r="AD154" t="str">
        <v>0.5</v>
      </c>
      <c r="AE154" t="str">
        <v>0.80</v>
      </c>
      <c r="AF154" t="str">
        <f>AC154*AD154*AE154*AQ154</f>
        <v>7.628249</v>
      </c>
      <c r="AG154" t="str">
        <v>1.000000</v>
      </c>
      <c r="AH154" t="str">
        <v>52.04</v>
      </c>
      <c r="AI154" t="str">
        <v>46.27</v>
      </c>
      <c r="AJ154" t="str">
        <v>24.20</v>
      </c>
      <c r="AK154" t="str">
        <v>21.81</v>
      </c>
      <c r="AL154" t="str">
        <f>(AK154-AJ154)*(AJ154*0+0)+AK154</f>
        <v>21.81</v>
      </c>
      <c r="AM154" t="str">
        <v>99.37</v>
      </c>
      <c r="AN154" t="str">
        <v>156.2</v>
      </c>
      <c r="AO154" t="str">
        <v>156.6</v>
      </c>
      <c r="AP154" t="str">
        <v>-0.3</v>
      </c>
      <c r="AQ154" t="str">
        <v>31</v>
      </c>
      <c r="AR154" t="str">
        <v>3.613</v>
      </c>
      <c r="AS154" t="str">
        <v>13:14:58</v>
      </c>
      <c r="AT154" t="str">
        <v>2025-04-01</v>
      </c>
      <c r="AU154" t="str">
        <v>-0.20</v>
      </c>
      <c r="AV154" t="str">
        <v>1</v>
      </c>
      <c r="AW154" t="str">
        <v>0.006</v>
      </c>
      <c r="AX154" t="str">
        <v>0.005</v>
      </c>
      <c r="AY154" t="str">
        <v>-0.011</v>
      </c>
      <c r="AZ154" t="str">
        <v>-0.099</v>
      </c>
      <c r="BA154" t="str">
        <v>-0.006</v>
      </c>
      <c r="BB154" t="str">
        <v>-0.024</v>
      </c>
      <c r="BC154" t="str">
        <v>1</v>
      </c>
      <c r="BD154" t="str">
        <v>150</v>
      </c>
      <c r="BE154" t="str">
        <v>0.005</v>
      </c>
      <c r="BF154" t="str">
        <v>2.000000</v>
      </c>
      <c r="BG154" t="str">
        <v>0.165850</v>
      </c>
      <c r="BH154" t="str">
        <v>0.000000</v>
      </c>
      <c r="BI154" t="str">
        <v>0.029230</v>
      </c>
      <c r="BJ154" t="str">
        <v>0.000000</v>
      </c>
      <c r="BK154" t="str">
        <v>0.000000</v>
      </c>
      <c r="BL154" t="str">
        <v>-0.000068</v>
      </c>
      <c r="BM154" t="str">
        <v>standard</v>
      </c>
      <c r="BN154" t="str">
        <v>0</v>
      </c>
      <c r="BO154" t="str">
        <v>rectangular</v>
      </c>
      <c r="BP154" t="str">
        <v>7000</v>
      </c>
      <c r="BQ154" t="str">
        <v>500</v>
      </c>
      <c r="BR154" t="str">
        <v>-9999.000000</v>
      </c>
      <c r="BS154" t="str">
        <v>-9999.000000</v>
      </c>
      <c r="BT154" t="str">
        <v>55537</v>
      </c>
      <c r="BU154" t="str">
        <v>55537</v>
      </c>
      <c r="BV154" t="str">
        <v>55537</v>
      </c>
      <c r="BW154" t="str">
        <v>0.000000</v>
      </c>
      <c r="BX154" t="str">
        <v>-9999</v>
      </c>
      <c r="BY154" t="str">
        <v>0.000000</v>
      </c>
      <c r="BZ154" t="str">
        <v>0.000000</v>
      </c>
      <c r="CA154" t="str">
        <v>0.000000</v>
      </c>
      <c r="CB154" t="str">
        <v>0.000000</v>
      </c>
      <c r="CC154" t="str">
        <v>2.512177</v>
      </c>
      <c r="CD154" t="str">
        <v>2.474148</v>
      </c>
      <c r="CE154" t="str">
        <v>1.640336</v>
      </c>
      <c r="CF154" t="str">
        <v>0.929851</v>
      </c>
      <c r="CG154" t="str">
        <v>0.281526</v>
      </c>
      <c r="CH154" t="str">
        <v>-0.028380</v>
      </c>
      <c r="CI154" t="str">
        <v>0.536335</v>
      </c>
      <c r="CJ154" t="str">
        <v>0.136497</v>
      </c>
      <c r="CK154" t="str">
        <v>58.597683</v>
      </c>
      <c r="CL154" t="str">
        <v>0.000592</v>
      </c>
      <c r="CM154" t="str">
        <v>2.430518</v>
      </c>
      <c r="CN154" t="str">
        <v>-0.000037</v>
      </c>
      <c r="CO154" t="str">
        <v>1.000000</v>
      </c>
      <c r="CP154" t="str">
        <v>2.388568</v>
      </c>
      <c r="CQ154" t="str">
        <v>-0.000057</v>
      </c>
      <c r="CR154" t="str">
        <v>1.000000</v>
      </c>
      <c r="CS154" t="str">
        <v>0.600682</v>
      </c>
      <c r="CT154" t="str">
        <v>0.601076</v>
      </c>
      <c r="CU154" t="str">
        <v>0.107450</v>
      </c>
      <c r="CV154" t="str">
        <v>0.000000</v>
      </c>
      <c r="CW154" t="str">
        <v>PSF-00315_20250401132625_abc</v>
      </c>
      <c r="CX154" t="str">
        <v>PFA-00343</v>
      </c>
      <c r="CY154" t="str">
        <v>PSA-00355</v>
      </c>
      <c r="CZ154" t="str">
        <v>PSF-00315</v>
      </c>
      <c r="DA154" t="str">
        <v>RHS-00141</v>
      </c>
      <c r="DB154" t="str">
        <v>3.0.0</v>
      </c>
      <c r="DC154" t="str">
        <v>2025-04-01T16:08:21.423Z</v>
      </c>
    </row>
    <row r="155">
      <c r="A155" t="str">
        <v>152</v>
      </c>
      <c r="B155" t="str">
        <v>13:27:29</v>
      </c>
      <c r="C155" t="str">
        <v>2025-04-01</v>
      </c>
      <c r="D155" t="str">
        <v>Wicking CP IA</v>
      </c>
      <c r="E155" t="str">
        <v>M Plunkert</v>
      </c>
      <c r="F155" t="str">
        <v/>
      </c>
      <c r="G155" t="str">
        <v>005</v>
      </c>
      <c r="H155" t="str">
        <v>005</v>
      </c>
      <c r="I155" t="str">
        <v>salt</v>
      </c>
      <c r="J155" t="str">
        <f>1/((1/L155)-(1/K155))</f>
        <v>0.176658</v>
      </c>
      <c r="K155" t="str">
        <f>BH155+(BI155*AN155)+(BJ155*AN155*POWER(V155,2))+(BK155*AN155*V155)+(BL155*POWER(AN155,2))</f>
        <v>2.917318</v>
      </c>
      <c r="L155" t="str">
        <f>((M155/1000)*(1000-((T155+S155)/2)))/(T155-S155)</f>
        <v>0.166571</v>
      </c>
      <c r="M155" t="str">
        <f>(AN155*(S155-R155))/(100*U155*(1000-S155))*1000</f>
        <v>2.158162</v>
      </c>
      <c r="N155" t="str">
        <v>1.410573</v>
      </c>
      <c r="O155" t="str">
        <v>1.370155</v>
      </c>
      <c r="P155" t="str">
        <f>0.61365*EXP((17.502*AL155)/(240.97+AL155))</f>
        <v>2.671673</v>
      </c>
      <c r="Q155" t="str">
        <f>P155-N155</f>
        <v>1.261101</v>
      </c>
      <c r="R155" t="str">
        <v>13.787652</v>
      </c>
      <c r="S155" t="str">
        <v>14.194370</v>
      </c>
      <c r="T155" t="str">
        <f>(P155/AM155)*1000</f>
        <v>26.884626</v>
      </c>
      <c r="U155" t="str">
        <f>V155*BG155</f>
        <v>0.298530</v>
      </c>
      <c r="V155" t="str">
        <v>1.800000</v>
      </c>
      <c r="W155" t="str">
        <v>PSF-00315_20250401132729_b75</v>
      </c>
      <c r="X155" t="str">
        <v>0.000000</v>
      </c>
      <c r="Y155" t="str">
        <v>0.000000</v>
      </c>
      <c r="Z155" t="str">
        <v>0.000000</v>
      </c>
      <c r="AA155" t="str">
        <v>88.626625</v>
      </c>
      <c r="AB155" t="str">
        <v>274.742950</v>
      </c>
      <c r="AC155" t="str">
        <v>0.677420</v>
      </c>
      <c r="AD155" t="str">
        <v>0.5</v>
      </c>
      <c r="AE155" t="str">
        <v>0.80</v>
      </c>
      <c r="AF155" t="str">
        <f>AC155*AD155*AE155*AQ155</f>
        <v>5.307313</v>
      </c>
      <c r="AG155" t="str">
        <v>1.000000</v>
      </c>
      <c r="AH155" t="str">
        <v>46.53</v>
      </c>
      <c r="AI155" t="str">
        <v>45.20</v>
      </c>
      <c r="AJ155" t="str">
        <v>24.20</v>
      </c>
      <c r="AK155" t="str">
        <v>22.11</v>
      </c>
      <c r="AL155" t="str">
        <f>(AK155-AJ155)*(AJ155*0+0)+AK155</f>
        <v>22.11</v>
      </c>
      <c r="AM155" t="str">
        <v>99.38</v>
      </c>
      <c r="AN155" t="str">
        <v>156.2</v>
      </c>
      <c r="AO155" t="str">
        <v>156.7</v>
      </c>
      <c r="AP155" t="str">
        <v>-0.3</v>
      </c>
      <c r="AQ155" t="str">
        <v>20</v>
      </c>
      <c r="AR155" t="str">
        <v>3.613</v>
      </c>
      <c r="AS155" t="str">
        <v>13:27:13</v>
      </c>
      <c r="AT155" t="str">
        <v>2025-04-01</v>
      </c>
      <c r="AU155" t="str">
        <v>-0.35</v>
      </c>
      <c r="AV155" t="str">
        <v>1</v>
      </c>
      <c r="AW155" t="str">
        <v>0.000</v>
      </c>
      <c r="AX155" t="str">
        <v>-0.001</v>
      </c>
      <c r="AY155" t="str">
        <v>-9999.000</v>
      </c>
      <c r="AZ155" t="str">
        <v>-0.048</v>
      </c>
      <c r="BA155" t="str">
        <v>-0.321</v>
      </c>
      <c r="BB155" t="str">
        <v>-9999.000</v>
      </c>
      <c r="BC155" t="str">
        <v>1</v>
      </c>
      <c r="BD155" t="str">
        <v>150</v>
      </c>
      <c r="BE155" t="str">
        <v>0.005</v>
      </c>
      <c r="BF155" t="str">
        <v>2.000000</v>
      </c>
      <c r="BG155" t="str">
        <v>0.165850</v>
      </c>
      <c r="BH155" t="str">
        <v>0.000000</v>
      </c>
      <c r="BI155" t="str">
        <v>0.029230</v>
      </c>
      <c r="BJ155" t="str">
        <v>0.000000</v>
      </c>
      <c r="BK155" t="str">
        <v>0.000000</v>
      </c>
      <c r="BL155" t="str">
        <v>-0.000068</v>
      </c>
      <c r="BM155" t="str">
        <v>standard</v>
      </c>
      <c r="BN155" t="str">
        <v>0</v>
      </c>
      <c r="BO155" t="str">
        <v>rectangular</v>
      </c>
      <c r="BP155" t="str">
        <v>7000</v>
      </c>
      <c r="BQ155" t="str">
        <v>500</v>
      </c>
      <c r="BR155" t="str">
        <v>-9999.000000</v>
      </c>
      <c r="BS155" t="str">
        <v>-9999.000000</v>
      </c>
      <c r="BT155" t="str">
        <v>55537</v>
      </c>
      <c r="BU155" t="str">
        <v>55537</v>
      </c>
      <c r="BV155" t="str">
        <v>55537</v>
      </c>
      <c r="BW155" t="str">
        <v>0.000000</v>
      </c>
      <c r="BX155" t="str">
        <v>-9999</v>
      </c>
      <c r="BY155" t="str">
        <v>0.000000</v>
      </c>
      <c r="BZ155" t="str">
        <v>0.000000</v>
      </c>
      <c r="CA155" t="str">
        <v>0.000000</v>
      </c>
      <c r="CB155" t="str">
        <v>0.000000</v>
      </c>
      <c r="CC155" t="str">
        <v>2.510542</v>
      </c>
      <c r="CD155" t="str">
        <v>2.466472</v>
      </c>
      <c r="CE155" t="str">
        <v>1.640008</v>
      </c>
      <c r="CF155" t="str">
        <v>0.930050</v>
      </c>
      <c r="CG155" t="str">
        <v>0.281548</v>
      </c>
      <c r="CH155" t="str">
        <v>-0.024880</v>
      </c>
      <c r="CI155" t="str">
        <v>0.537884</v>
      </c>
      <c r="CJ155" t="str">
        <v>0.125797</v>
      </c>
      <c r="CK155" t="str">
        <v>88.626625</v>
      </c>
      <c r="CL155" t="str">
        <v>0.000595</v>
      </c>
      <c r="CM155" t="str">
        <v>2.430518</v>
      </c>
      <c r="CN155" t="str">
        <v>-0.000037</v>
      </c>
      <c r="CO155" t="str">
        <v>1.000000</v>
      </c>
      <c r="CP155" t="str">
        <v>2.388568</v>
      </c>
      <c r="CQ155" t="str">
        <v>-0.000057</v>
      </c>
      <c r="CR155" t="str">
        <v>1.000000</v>
      </c>
      <c r="CS155" t="str">
        <v>0.600682</v>
      </c>
      <c r="CT155" t="str">
        <v>0.601076</v>
      </c>
      <c r="CU155" t="str">
        <v>0.107450</v>
      </c>
      <c r="CV155" t="str">
        <v>0.000000</v>
      </c>
      <c r="CW155" t="str">
        <v>PSF-00315_20250401132729_b75</v>
      </c>
      <c r="CX155" t="str">
        <v>PFA-00343</v>
      </c>
      <c r="CY155" t="str">
        <v>PSA-00355</v>
      </c>
      <c r="CZ155" t="str">
        <v>PSF-00315</v>
      </c>
      <c r="DA155" t="str">
        <v>RHS-00141</v>
      </c>
      <c r="DB155" t="str">
        <v>3.0.0</v>
      </c>
      <c r="DC155" t="str">
        <v>2025-04-01T16:08:21.423Z</v>
      </c>
    </row>
    <row r="156">
      <c r="A156" t="str">
        <v>153</v>
      </c>
      <c r="B156" t="str">
        <v>13:28:02</v>
      </c>
      <c r="C156" t="str">
        <v>2025-04-01</v>
      </c>
      <c r="D156" t="str">
        <v>Wicking CP IA</v>
      </c>
      <c r="E156" t="str">
        <v>M Plunkert</v>
      </c>
      <c r="F156" t="str">
        <v/>
      </c>
      <c r="G156" t="str">
        <v>005</v>
      </c>
      <c r="H156" t="str">
        <v>003</v>
      </c>
      <c r="I156" t="str">
        <v>salt</v>
      </c>
      <c r="J156" t="str">
        <f>1/((1/L156)-(1/K156))</f>
        <v>0.424366</v>
      </c>
      <c r="K156" t="str">
        <f>BH156+(BI156*AN156)+(BJ156*AN156*POWER(V156,2))+(BK156*AN156*V156)+(BL156*POWER(AN156,2))</f>
        <v>2.916970</v>
      </c>
      <c r="L156" t="str">
        <f>((M156/1000)*(1000-((T156+S156)/2)))/(T156-S156)</f>
        <v>0.370470</v>
      </c>
      <c r="M156" t="str">
        <f>(AN156*(S156-R156))/(100*U156*(1000-S156))*1000</f>
        <v>4.229527</v>
      </c>
      <c r="N156" t="str">
        <v>1.462345</v>
      </c>
      <c r="O156" t="str">
        <v>1.383160</v>
      </c>
      <c r="P156" t="str">
        <f>0.61365*EXP((17.502*AL156)/(240.97+AL156))</f>
        <v>2.573777</v>
      </c>
      <c r="Q156" t="str">
        <f>P156-N156</f>
        <v>1.111431</v>
      </c>
      <c r="R156" t="str">
        <v>13.919329</v>
      </c>
      <c r="S156" t="str">
        <v>14.716204</v>
      </c>
      <c r="T156" t="str">
        <f>(P156/AM156)*1000</f>
        <v>25.901011</v>
      </c>
      <c r="U156" t="str">
        <f>V156*BG156</f>
        <v>0.298530</v>
      </c>
      <c r="V156" t="str">
        <v>1.800000</v>
      </c>
      <c r="W156" t="str">
        <v>PSF-00315_20250401132802_c50</v>
      </c>
      <c r="X156" t="str">
        <v>0.000000</v>
      </c>
      <c r="Y156" t="str">
        <v>0.000000</v>
      </c>
      <c r="Z156" t="str">
        <v>0.000000</v>
      </c>
      <c r="AA156" t="str">
        <v>84.890129</v>
      </c>
      <c r="AB156" t="str">
        <v>295.313354</v>
      </c>
      <c r="AC156" t="str">
        <v>0.712542</v>
      </c>
      <c r="AD156" t="str">
        <v>0.5</v>
      </c>
      <c r="AE156" t="str">
        <v>0.80</v>
      </c>
      <c r="AF156" t="str">
        <f>AC156*AD156*AE156*AQ156</f>
        <v>11.066706</v>
      </c>
      <c r="AG156" t="str">
        <v>1.000000</v>
      </c>
      <c r="AH156" t="str">
        <v>48.26</v>
      </c>
      <c r="AI156" t="str">
        <v>45.65</v>
      </c>
      <c r="AJ156" t="str">
        <v>24.19</v>
      </c>
      <c r="AK156" t="str">
        <v>21.50</v>
      </c>
      <c r="AL156" t="str">
        <f>(AK156-AJ156)*(AJ156*0+0)+AK156</f>
        <v>21.50</v>
      </c>
      <c r="AM156" t="str">
        <v>99.37</v>
      </c>
      <c r="AN156" t="str">
        <v>156.1</v>
      </c>
      <c r="AO156" t="str">
        <v>156.6</v>
      </c>
      <c r="AP156" t="str">
        <v>-0.3</v>
      </c>
      <c r="AQ156" t="str">
        <v>39</v>
      </c>
      <c r="AR156" t="str">
        <v>3.613</v>
      </c>
      <c r="AS156" t="str">
        <v>13:27:13</v>
      </c>
      <c r="AT156" t="str">
        <v>2025-04-01</v>
      </c>
      <c r="AU156" t="str">
        <v>-0.35</v>
      </c>
      <c r="AV156" t="str">
        <v>1</v>
      </c>
      <c r="AW156" t="str">
        <v>0.004</v>
      </c>
      <c r="AX156" t="str">
        <v>-0.001</v>
      </c>
      <c r="AY156" t="str">
        <v>-0.005</v>
      </c>
      <c r="AZ156" t="str">
        <v>-0.035</v>
      </c>
      <c r="BA156" t="str">
        <v>0.039</v>
      </c>
      <c r="BB156" t="str">
        <v>-0.515</v>
      </c>
      <c r="BC156" t="str">
        <v>1</v>
      </c>
      <c r="BD156" t="str">
        <v>150</v>
      </c>
      <c r="BE156" t="str">
        <v>0.005</v>
      </c>
      <c r="BF156" t="str">
        <v>2.000000</v>
      </c>
      <c r="BG156" t="str">
        <v>0.165850</v>
      </c>
      <c r="BH156" t="str">
        <v>0.000000</v>
      </c>
      <c r="BI156" t="str">
        <v>0.029230</v>
      </c>
      <c r="BJ156" t="str">
        <v>0.000000</v>
      </c>
      <c r="BK156" t="str">
        <v>0.000000</v>
      </c>
      <c r="BL156" t="str">
        <v>-0.000068</v>
      </c>
      <c r="BM156" t="str">
        <v>standard</v>
      </c>
      <c r="BN156" t="str">
        <v>0</v>
      </c>
      <c r="BO156" t="str">
        <v>rectangular</v>
      </c>
      <c r="BP156" t="str">
        <v>7000</v>
      </c>
      <c r="BQ156" t="str">
        <v>500</v>
      </c>
      <c r="BR156" t="str">
        <v>-9999.000000</v>
      </c>
      <c r="BS156" t="str">
        <v>-9999.000000</v>
      </c>
      <c r="BT156" t="str">
        <v>55537</v>
      </c>
      <c r="BU156" t="str">
        <v>55537</v>
      </c>
      <c r="BV156" t="str">
        <v>55537</v>
      </c>
      <c r="BW156" t="str">
        <v>0.000000</v>
      </c>
      <c r="BX156" t="str">
        <v>-9999</v>
      </c>
      <c r="BY156" t="str">
        <v>0.000000</v>
      </c>
      <c r="BZ156" t="str">
        <v>0.000000</v>
      </c>
      <c r="CA156" t="str">
        <v>0.000000</v>
      </c>
      <c r="CB156" t="str">
        <v>0.000000</v>
      </c>
      <c r="CC156" t="str">
        <v>2.511234</v>
      </c>
      <c r="CD156" t="str">
        <v>2.468971</v>
      </c>
      <c r="CE156" t="str">
        <v>1.639644</v>
      </c>
      <c r="CF156" t="str">
        <v>0.929881</v>
      </c>
      <c r="CG156" t="str">
        <v>0.281652</v>
      </c>
      <c r="CH156" t="str">
        <v>-0.031808</v>
      </c>
      <c r="CI156" t="str">
        <v>0.538580</v>
      </c>
      <c r="CJ156" t="str">
        <v>0.143822</v>
      </c>
      <c r="CK156" t="str">
        <v>84.890129</v>
      </c>
      <c r="CL156" t="str">
        <v>0.000600</v>
      </c>
      <c r="CM156" t="str">
        <v>2.430518</v>
      </c>
      <c r="CN156" t="str">
        <v>-0.000037</v>
      </c>
      <c r="CO156" t="str">
        <v>1.000000</v>
      </c>
      <c r="CP156" t="str">
        <v>2.388568</v>
      </c>
      <c r="CQ156" t="str">
        <v>-0.000057</v>
      </c>
      <c r="CR156" t="str">
        <v>1.000000</v>
      </c>
      <c r="CS156" t="str">
        <v>0.600682</v>
      </c>
      <c r="CT156" t="str">
        <v>0.601076</v>
      </c>
      <c r="CU156" t="str">
        <v>0.107450</v>
      </c>
      <c r="CV156" t="str">
        <v>0.000000</v>
      </c>
      <c r="CW156" t="str">
        <v>PSF-00315_20250401132802_c50</v>
      </c>
      <c r="CX156" t="str">
        <v>PFA-00343</v>
      </c>
      <c r="CY156" t="str">
        <v>PSA-00355</v>
      </c>
      <c r="CZ156" t="str">
        <v>PSF-00315</v>
      </c>
      <c r="DA156" t="str">
        <v>RHS-00141</v>
      </c>
      <c r="DB156" t="str">
        <v>3.0.0</v>
      </c>
      <c r="DC156" t="str">
        <v>2025-04-01T16:08:21.423Z</v>
      </c>
    </row>
    <row r="157">
      <c r="A157" t="str">
        <v>154</v>
      </c>
      <c r="B157" t="str">
        <v>13:28:38</v>
      </c>
      <c r="C157" t="str">
        <v>2025-04-01</v>
      </c>
      <c r="D157" t="str">
        <v>Wicking CP IA</v>
      </c>
      <c r="E157" t="str">
        <v>M Plunkert</v>
      </c>
      <c r="F157" t="str">
        <v/>
      </c>
      <c r="G157" t="str">
        <v>005</v>
      </c>
      <c r="H157" t="str">
        <v>005</v>
      </c>
      <c r="I157" t="str">
        <v>salt</v>
      </c>
      <c r="J157" t="str">
        <f>1/((1/L157)-(1/K157))</f>
        <v>0.106389</v>
      </c>
      <c r="K157" t="str">
        <f>BH157+(BI157*AN157)+(BJ157*AN157*POWER(V157,2))+(BK157*AN157*V157)+(BL157*POWER(AN157,2))</f>
        <v>2.917219</v>
      </c>
      <c r="L157" t="str">
        <f>((M157/1000)*(1000-((T157+S157)/2)))/(T157-S157)</f>
        <v>0.102645</v>
      </c>
      <c r="M157" t="str">
        <f>(AN157*(S157-R157))/(100*U157*(1000-S157))*1000</f>
        <v>1.470874</v>
      </c>
      <c r="N157" t="str">
        <v>1.418617</v>
      </c>
      <c r="O157" t="str">
        <v>1.391073</v>
      </c>
      <c r="P157" t="str">
        <f>0.61365*EXP((17.502*AL157)/(240.97+AL157))</f>
        <v>2.812243</v>
      </c>
      <c r="Q157" t="str">
        <f>P157-N157</f>
        <v>1.393626</v>
      </c>
      <c r="R157" t="str">
        <v>13.998919</v>
      </c>
      <c r="S157" t="str">
        <v>14.276112</v>
      </c>
      <c r="T157" t="str">
        <f>(P157/AM157)*1000</f>
        <v>28.300726</v>
      </c>
      <c r="U157" t="str">
        <f>V157*BG157</f>
        <v>0.298530</v>
      </c>
      <c r="V157" t="str">
        <v>1.800000</v>
      </c>
      <c r="W157" t="str">
        <v>PSF-00315_20250401132838_95b</v>
      </c>
      <c r="X157" t="str">
        <v>0.000000</v>
      </c>
      <c r="Y157" t="str">
        <v>0.000000</v>
      </c>
      <c r="Z157" t="str">
        <v>0.000000</v>
      </c>
      <c r="AA157" t="str">
        <v>85.409760</v>
      </c>
      <c r="AB157" t="str">
        <v>252.798553</v>
      </c>
      <c r="AC157" t="str">
        <v>0.662143</v>
      </c>
      <c r="AD157" t="str">
        <v>0.5</v>
      </c>
      <c r="AE157" t="str">
        <v>0.80</v>
      </c>
      <c r="AF157" t="str">
        <f>AC157*AD157*AE157*AQ157</f>
        <v>6.679208</v>
      </c>
      <c r="AG157" t="str">
        <v>1.000000</v>
      </c>
      <c r="AH157" t="str">
        <v>46.84</v>
      </c>
      <c r="AI157" t="str">
        <v>45.93</v>
      </c>
      <c r="AJ157" t="str">
        <v>24.19</v>
      </c>
      <c r="AK157" t="str">
        <v>22.96</v>
      </c>
      <c r="AL157" t="str">
        <f>(AK157-AJ157)*(AJ157*0+0)+AK157</f>
        <v>22.96</v>
      </c>
      <c r="AM157" t="str">
        <v>99.37</v>
      </c>
      <c r="AN157" t="str">
        <v>156.1</v>
      </c>
      <c r="AO157" t="str">
        <v>156.7</v>
      </c>
      <c r="AP157" t="str">
        <v>-0.3</v>
      </c>
      <c r="AQ157" t="str">
        <v>25</v>
      </c>
      <c r="AR157" t="str">
        <v>3.612</v>
      </c>
      <c r="AS157" t="str">
        <v>13:27:13</v>
      </c>
      <c r="AT157" t="str">
        <v>2025-04-01</v>
      </c>
      <c r="AU157" t="str">
        <v>-0.35</v>
      </c>
      <c r="AV157" t="str">
        <v>1</v>
      </c>
      <c r="AW157" t="str">
        <v>-0.003</v>
      </c>
      <c r="AX157" t="str">
        <v>-0.004</v>
      </c>
      <c r="AY157" t="str">
        <v>-9999.000</v>
      </c>
      <c r="AZ157" t="str">
        <v>-0.167</v>
      </c>
      <c r="BA157" t="str">
        <v>0.327</v>
      </c>
      <c r="BB157" t="str">
        <v>-9999.000</v>
      </c>
      <c r="BC157" t="str">
        <v>1</v>
      </c>
      <c r="BD157" t="str">
        <v>150</v>
      </c>
      <c r="BE157" t="str">
        <v>0.005</v>
      </c>
      <c r="BF157" t="str">
        <v>2.000000</v>
      </c>
      <c r="BG157" t="str">
        <v>0.165850</v>
      </c>
      <c r="BH157" t="str">
        <v>0.000000</v>
      </c>
      <c r="BI157" t="str">
        <v>0.029230</v>
      </c>
      <c r="BJ157" t="str">
        <v>0.000000</v>
      </c>
      <c r="BK157" t="str">
        <v>0.000000</v>
      </c>
      <c r="BL157" t="str">
        <v>-0.000068</v>
      </c>
      <c r="BM157" t="str">
        <v>standard</v>
      </c>
      <c r="BN157" t="str">
        <v>0</v>
      </c>
      <c r="BO157" t="str">
        <v>rectangular</v>
      </c>
      <c r="BP157" t="str">
        <v>7000</v>
      </c>
      <c r="BQ157" t="str">
        <v>500</v>
      </c>
      <c r="BR157" t="str">
        <v>-9999.000000</v>
      </c>
      <c r="BS157" t="str">
        <v>-9999.000000</v>
      </c>
      <c r="BT157" t="str">
        <v>55537</v>
      </c>
      <c r="BU157" t="str">
        <v>55537</v>
      </c>
      <c r="BV157" t="str">
        <v>55537</v>
      </c>
      <c r="BW157" t="str">
        <v>0.000000</v>
      </c>
      <c r="BX157" t="str">
        <v>-9999</v>
      </c>
      <c r="BY157" t="str">
        <v>0.000000</v>
      </c>
      <c r="BZ157" t="str">
        <v>0.000000</v>
      </c>
      <c r="CA157" t="str">
        <v>0.000000</v>
      </c>
      <c r="CB157" t="str">
        <v>0.000000</v>
      </c>
      <c r="CC157" t="str">
        <v>2.511654</v>
      </c>
      <c r="CD157" t="str">
        <v>2.466918</v>
      </c>
      <c r="CE157" t="str">
        <v>1.639905</v>
      </c>
      <c r="CF157" t="str">
        <v>0.929997</v>
      </c>
      <c r="CG157" t="str">
        <v>0.281712</v>
      </c>
      <c r="CH157" t="str">
        <v>-0.014901</v>
      </c>
      <c r="CI157" t="str">
        <v>0.539397</v>
      </c>
      <c r="CJ157" t="str">
        <v>0.131073</v>
      </c>
      <c r="CK157" t="str">
        <v>85.409760</v>
      </c>
      <c r="CL157" t="str">
        <v>0.000597</v>
      </c>
      <c r="CM157" t="str">
        <v>2.430518</v>
      </c>
      <c r="CN157" t="str">
        <v>-0.000037</v>
      </c>
      <c r="CO157" t="str">
        <v>1.000000</v>
      </c>
      <c r="CP157" t="str">
        <v>2.388568</v>
      </c>
      <c r="CQ157" t="str">
        <v>-0.000057</v>
      </c>
      <c r="CR157" t="str">
        <v>1.000000</v>
      </c>
      <c r="CS157" t="str">
        <v>0.600682</v>
      </c>
      <c r="CT157" t="str">
        <v>0.601076</v>
      </c>
      <c r="CU157" t="str">
        <v>0.107450</v>
      </c>
      <c r="CV157" t="str">
        <v>0.000000</v>
      </c>
      <c r="CW157" t="str">
        <v>PSF-00315_20250401132838_95b</v>
      </c>
      <c r="CX157" t="str">
        <v>PFA-00343</v>
      </c>
      <c r="CY157" t="str">
        <v>PSA-00355</v>
      </c>
      <c r="CZ157" t="str">
        <v>PSF-00315</v>
      </c>
      <c r="DA157" t="str">
        <v>RHS-00141</v>
      </c>
      <c r="DB157" t="str">
        <v>3.0.0</v>
      </c>
      <c r="DC157" t="str">
        <v>2025-04-01T16:08:21.423Z</v>
      </c>
    </row>
    <row r="158">
      <c r="A158" t="str">
        <v>155</v>
      </c>
      <c r="B158" t="str">
        <v>13:29:17</v>
      </c>
      <c r="C158" t="str">
        <v>2025-04-01</v>
      </c>
      <c r="D158" t="str">
        <v>Wicking CP IA</v>
      </c>
      <c r="E158" t="str">
        <v>M Plunkert</v>
      </c>
      <c r="F158" t="str">
        <v/>
      </c>
      <c r="G158" t="str">
        <v>005</v>
      </c>
      <c r="H158" t="str">
        <v>003</v>
      </c>
      <c r="I158" t="str">
        <v>salt</v>
      </c>
      <c r="J158" t="str">
        <f>1/((1/L158)-(1/K158))</f>
        <v>0.590939</v>
      </c>
      <c r="K158" t="str">
        <f>BH158+(BI158*AN158)+(BJ158*AN158*POWER(V158,2))+(BK158*AN158*V158)+(BL158*POWER(AN158,2))</f>
        <v>2.918759</v>
      </c>
      <c r="L158" t="str">
        <f>((M158/1000)*(1000-((T158+S158)/2)))/(T158-S158)</f>
        <v>0.491441</v>
      </c>
      <c r="M158" t="str">
        <f>(AN158*(S158-R158))/(100*U158*(1000-S158))*1000</f>
        <v>5.712698</v>
      </c>
      <c r="N158" t="str">
        <v>1.475334</v>
      </c>
      <c r="O158" t="str">
        <v>1.368546</v>
      </c>
      <c r="P158" t="str">
        <f>0.61365*EXP((17.502*AL158)/(240.97+AL158))</f>
        <v>2.606719</v>
      </c>
      <c r="Q158" t="str">
        <f>P158-N158</f>
        <v>1.131384</v>
      </c>
      <c r="R158" t="str">
        <v>13.772295</v>
      </c>
      <c r="S158" t="str">
        <v>14.846951</v>
      </c>
      <c r="T158" t="str">
        <f>(P158/AM158)*1000</f>
        <v>26.232582</v>
      </c>
      <c r="U158" t="str">
        <f>V158*BG158</f>
        <v>0.298530</v>
      </c>
      <c r="V158" t="str">
        <v>1.800000</v>
      </c>
      <c r="W158" t="str">
        <v>PSF-00315_20250401132917_9cf</v>
      </c>
      <c r="X158" t="str">
        <v>0.000000</v>
      </c>
      <c r="Y158" t="str">
        <v>0.000000</v>
      </c>
      <c r="Z158" t="str">
        <v>0.000000</v>
      </c>
      <c r="AA158" t="str">
        <v>86.327072</v>
      </c>
      <c r="AB158" t="str">
        <v>309.124939</v>
      </c>
      <c r="AC158" t="str">
        <v>0.720737</v>
      </c>
      <c r="AD158" t="str">
        <v>0.5</v>
      </c>
      <c r="AE158" t="str">
        <v>0.80</v>
      </c>
      <c r="AF158" t="str">
        <f>AC158*AD158*AE158*AQ158</f>
        <v>23.677055</v>
      </c>
      <c r="AG158" t="str">
        <v>1.000000</v>
      </c>
      <c r="AH158" t="str">
        <v>48.73</v>
      </c>
      <c r="AI158" t="str">
        <v>45.20</v>
      </c>
      <c r="AJ158" t="str">
        <v>24.18</v>
      </c>
      <c r="AK158" t="str">
        <v>21.71</v>
      </c>
      <c r="AL158" t="str">
        <f>(AK158-AJ158)*(AJ158*0+0)+AK158</f>
        <v>21.71</v>
      </c>
      <c r="AM158" t="str">
        <v>99.37</v>
      </c>
      <c r="AN158" t="str">
        <v>156.3</v>
      </c>
      <c r="AO158" t="str">
        <v>156.7</v>
      </c>
      <c r="AP158" t="str">
        <v>-0.2</v>
      </c>
      <c r="AQ158" t="str">
        <v>82</v>
      </c>
      <c r="AR158" t="str">
        <v>3.612</v>
      </c>
      <c r="AS158" t="str">
        <v>13:27:13</v>
      </c>
      <c r="AT158" t="str">
        <v>2025-04-01</v>
      </c>
      <c r="AU158" t="str">
        <v>-0.35</v>
      </c>
      <c r="AV158" t="str">
        <v>1</v>
      </c>
      <c r="AW158" t="str">
        <v>-0.006</v>
      </c>
      <c r="AX158" t="str">
        <v>-0.001</v>
      </c>
      <c r="AY158" t="str">
        <v>-0.015</v>
      </c>
      <c r="AZ158" t="str">
        <v>-0.006</v>
      </c>
      <c r="BA158" t="str">
        <v>0.250</v>
      </c>
      <c r="BB158" t="str">
        <v>-0.281</v>
      </c>
      <c r="BC158" t="str">
        <v>1</v>
      </c>
      <c r="BD158" t="str">
        <v>150</v>
      </c>
      <c r="BE158" t="str">
        <v>0.005</v>
      </c>
      <c r="BF158" t="str">
        <v>2.000000</v>
      </c>
      <c r="BG158" t="str">
        <v>0.165850</v>
      </c>
      <c r="BH158" t="str">
        <v>0.000000</v>
      </c>
      <c r="BI158" t="str">
        <v>0.029230</v>
      </c>
      <c r="BJ158" t="str">
        <v>0.000000</v>
      </c>
      <c r="BK158" t="str">
        <v>0.000000</v>
      </c>
      <c r="BL158" t="str">
        <v>-0.000068</v>
      </c>
      <c r="BM158" t="str">
        <v>standard</v>
      </c>
      <c r="BN158" t="str">
        <v>0</v>
      </c>
      <c r="BO158" t="str">
        <v>rectangular</v>
      </c>
      <c r="BP158" t="str">
        <v>7000</v>
      </c>
      <c r="BQ158" t="str">
        <v>500</v>
      </c>
      <c r="BR158" t="str">
        <v>-9999.000000</v>
      </c>
      <c r="BS158" t="str">
        <v>-9999.000000</v>
      </c>
      <c r="BT158" t="str">
        <v>55537</v>
      </c>
      <c r="BU158" t="str">
        <v>55537</v>
      </c>
      <c r="BV158" t="str">
        <v>55537</v>
      </c>
      <c r="BW158" t="str">
        <v>0.000000</v>
      </c>
      <c r="BX158" t="str">
        <v>-9999</v>
      </c>
      <c r="BY158" t="str">
        <v>0.000000</v>
      </c>
      <c r="BZ158" t="str">
        <v>0.000000</v>
      </c>
      <c r="CA158" t="str">
        <v>0.000000</v>
      </c>
      <c r="CB158" t="str">
        <v>0.000000</v>
      </c>
      <c r="CC158" t="str">
        <v>2.510561</v>
      </c>
      <c r="CD158" t="str">
        <v>2.469646</v>
      </c>
      <c r="CE158" t="str">
        <v>1.641518</v>
      </c>
      <c r="CF158" t="str">
        <v>0.930117</v>
      </c>
      <c r="CG158" t="str">
        <v>0.281803</v>
      </c>
      <c r="CH158" t="str">
        <v>-0.029258</v>
      </c>
      <c r="CI158" t="str">
        <v>0.540204</v>
      </c>
      <c r="CJ158" t="str">
        <v>0.184382</v>
      </c>
      <c r="CK158" t="str">
        <v>86.327072</v>
      </c>
      <c r="CL158" t="str">
        <v>0.000597</v>
      </c>
      <c r="CM158" t="str">
        <v>2.430518</v>
      </c>
      <c r="CN158" t="str">
        <v>-0.000037</v>
      </c>
      <c r="CO158" t="str">
        <v>1.000000</v>
      </c>
      <c r="CP158" t="str">
        <v>2.388568</v>
      </c>
      <c r="CQ158" t="str">
        <v>-0.000057</v>
      </c>
      <c r="CR158" t="str">
        <v>1.000000</v>
      </c>
      <c r="CS158" t="str">
        <v>0.600682</v>
      </c>
      <c r="CT158" t="str">
        <v>0.601076</v>
      </c>
      <c r="CU158" t="str">
        <v>0.107450</v>
      </c>
      <c r="CV158" t="str">
        <v>0.000000</v>
      </c>
      <c r="CW158" t="str">
        <v>PSF-00315_20250401132917_9cf</v>
      </c>
      <c r="CX158" t="str">
        <v>PFA-00343</v>
      </c>
      <c r="CY158" t="str">
        <v>PSA-00355</v>
      </c>
      <c r="CZ158" t="str">
        <v>PSF-00315</v>
      </c>
      <c r="DA158" t="str">
        <v>RHS-00141</v>
      </c>
      <c r="DB158" t="str">
        <v>3.0.0</v>
      </c>
      <c r="DC158" t="str">
        <v>2025-04-01T16:08:21.423Z</v>
      </c>
    </row>
    <row r="159">
      <c r="A159" t="str">
        <v>156</v>
      </c>
      <c r="B159" t="str">
        <v>13:29:59</v>
      </c>
      <c r="C159" t="str">
        <v>2025-04-01</v>
      </c>
      <c r="D159" t="str">
        <v>Wicking CP IA</v>
      </c>
      <c r="E159" t="str">
        <v>M Plunkert</v>
      </c>
      <c r="F159" t="str">
        <v/>
      </c>
      <c r="G159" t="str">
        <v>003</v>
      </c>
      <c r="H159" t="str">
        <v>007</v>
      </c>
      <c r="I159" t="str">
        <v>salt</v>
      </c>
      <c r="J159" t="str">
        <f>1/((1/L159)-(1/K159))</f>
        <v>0.514211</v>
      </c>
      <c r="K159" t="str">
        <f>BH159+(BI159*AN159)+(BJ159*AN159*POWER(V159,2))+(BK159*AN159*V159)+(BL159*POWER(AN159,2))</f>
        <v>2.918133</v>
      </c>
      <c r="L159" t="str">
        <f>((M159/1000)*(1000-((T159+S159)/2)))/(T159-S159)</f>
        <v>0.437175</v>
      </c>
      <c r="M159" t="str">
        <f>(AN159*(S159-R159))/(100*U159*(1000-S159))*1000</f>
        <v>5.252957</v>
      </c>
      <c r="N159" t="str">
        <v>1.502311</v>
      </c>
      <c r="O159" t="str">
        <v>1.404091</v>
      </c>
      <c r="P159" t="str">
        <f>0.61365*EXP((17.502*AL159)/(240.97+AL159))</f>
        <v>2.671288</v>
      </c>
      <c r="Q159" t="str">
        <f>P159-N159</f>
        <v>1.168977</v>
      </c>
      <c r="R159" t="str">
        <v>14.129285</v>
      </c>
      <c r="S159" t="str">
        <v>15.117672</v>
      </c>
      <c r="T159" t="str">
        <f>(P159/AM159)*1000</f>
        <v>26.881025</v>
      </c>
      <c r="U159" t="str">
        <f>V159*BG159</f>
        <v>0.298530</v>
      </c>
      <c r="V159" t="str">
        <v>1.800000</v>
      </c>
      <c r="W159" t="str">
        <v>PSF-00315_20250401132959_992</v>
      </c>
      <c r="X159" t="str">
        <v>0.000000</v>
      </c>
      <c r="Y159" t="str">
        <v>0.000000</v>
      </c>
      <c r="Z159" t="str">
        <v>0.000000</v>
      </c>
      <c r="AA159" t="str">
        <v>60.785652</v>
      </c>
      <c r="AB159" t="str">
        <v>214.835999</v>
      </c>
      <c r="AC159" t="str">
        <v>0.717060</v>
      </c>
      <c r="AD159" t="str">
        <v>0.5</v>
      </c>
      <c r="AE159" t="str">
        <v>0.80</v>
      </c>
      <c r="AF159" t="str">
        <f>AC159*AD159*AE159*AQ159</f>
        <v>14.626219</v>
      </c>
      <c r="AG159" t="str">
        <v>1.000000</v>
      </c>
      <c r="AH159" t="str">
        <v>49.68</v>
      </c>
      <c r="AI159" t="str">
        <v>46.43</v>
      </c>
      <c r="AJ159" t="str">
        <v>24.16</v>
      </c>
      <c r="AK159" t="str">
        <v>22.11</v>
      </c>
      <c r="AL159" t="str">
        <f>(AK159-AJ159)*(AJ159*0+0)+AK159</f>
        <v>22.11</v>
      </c>
      <c r="AM159" t="str">
        <v>99.37</v>
      </c>
      <c r="AN159" t="str">
        <v>156.3</v>
      </c>
      <c r="AO159" t="str">
        <v>155.7</v>
      </c>
      <c r="AP159" t="str">
        <v>0.3</v>
      </c>
      <c r="AQ159" t="str">
        <v>51</v>
      </c>
      <c r="AR159" t="str">
        <v>3.612</v>
      </c>
      <c r="AS159" t="str">
        <v>13:27:13</v>
      </c>
      <c r="AT159" t="str">
        <v>2025-04-01</v>
      </c>
      <c r="AU159" t="str">
        <v>-0.35</v>
      </c>
      <c r="AV159" t="str">
        <v>1</v>
      </c>
      <c r="AW159" t="str">
        <v>-0.000</v>
      </c>
      <c r="AX159" t="str">
        <v>-0.002</v>
      </c>
      <c r="AY159" t="str">
        <v>-0.031</v>
      </c>
      <c r="AZ159" t="str">
        <v>0.363</v>
      </c>
      <c r="BA159" t="str">
        <v>0.290</v>
      </c>
      <c r="BB159" t="str">
        <v>-1.153</v>
      </c>
      <c r="BC159" t="str">
        <v>1</v>
      </c>
      <c r="BD159" t="str">
        <v>150</v>
      </c>
      <c r="BE159" t="str">
        <v>0.005</v>
      </c>
      <c r="BF159" t="str">
        <v>2.000000</v>
      </c>
      <c r="BG159" t="str">
        <v>0.165850</v>
      </c>
      <c r="BH159" t="str">
        <v>0.000000</v>
      </c>
      <c r="BI159" t="str">
        <v>0.029230</v>
      </c>
      <c r="BJ159" t="str">
        <v>0.000000</v>
      </c>
      <c r="BK159" t="str">
        <v>0.000000</v>
      </c>
      <c r="BL159" t="str">
        <v>-0.000068</v>
      </c>
      <c r="BM159" t="str">
        <v>standard</v>
      </c>
      <c r="BN159" t="str">
        <v>0</v>
      </c>
      <c r="BO159" t="str">
        <v>rectangular</v>
      </c>
      <c r="BP159" t="str">
        <v>7000</v>
      </c>
      <c r="BQ159" t="str">
        <v>500</v>
      </c>
      <c r="BR159" t="str">
        <v>-9999.000000</v>
      </c>
      <c r="BS159" t="str">
        <v>-9999.000000</v>
      </c>
      <c r="BT159" t="str">
        <v>55537</v>
      </c>
      <c r="BU159" t="str">
        <v>55537</v>
      </c>
      <c r="BV159" t="str">
        <v>55537</v>
      </c>
      <c r="BW159" t="str">
        <v>0.000000</v>
      </c>
      <c r="BX159" t="str">
        <v>-9999</v>
      </c>
      <c r="BY159" t="str">
        <v>0.000000</v>
      </c>
      <c r="BZ159" t="str">
        <v>0.000000</v>
      </c>
      <c r="CA159" t="str">
        <v>0.000000</v>
      </c>
      <c r="CB159" t="str">
        <v>0.000000</v>
      </c>
      <c r="CC159" t="str">
        <v>2.512431</v>
      </c>
      <c r="CD159" t="str">
        <v>2.471013</v>
      </c>
      <c r="CE159" t="str">
        <v>1.640862</v>
      </c>
      <c r="CF159" t="str">
        <v>0.927669</v>
      </c>
      <c r="CG159" t="str">
        <v>0.282028</v>
      </c>
      <c r="CH159" t="str">
        <v>-0.024397</v>
      </c>
      <c r="CI159" t="str">
        <v>0.540767</v>
      </c>
      <c r="CJ159" t="str">
        <v>0.155218</v>
      </c>
      <c r="CK159" t="str">
        <v>60.785652</v>
      </c>
      <c r="CL159" t="str">
        <v>0.000594</v>
      </c>
      <c r="CM159" t="str">
        <v>2.430518</v>
      </c>
      <c r="CN159" t="str">
        <v>-0.000037</v>
      </c>
      <c r="CO159" t="str">
        <v>1.000000</v>
      </c>
      <c r="CP159" t="str">
        <v>2.388568</v>
      </c>
      <c r="CQ159" t="str">
        <v>-0.000057</v>
      </c>
      <c r="CR159" t="str">
        <v>1.000000</v>
      </c>
      <c r="CS159" t="str">
        <v>0.600682</v>
      </c>
      <c r="CT159" t="str">
        <v>0.601076</v>
      </c>
      <c r="CU159" t="str">
        <v>0.107450</v>
      </c>
      <c r="CV159" t="str">
        <v>0.000000</v>
      </c>
      <c r="CW159" t="str">
        <v>PSF-00315_20250401132959_992</v>
      </c>
      <c r="CX159" t="str">
        <v>PFA-00343</v>
      </c>
      <c r="CY159" t="str">
        <v>PSA-00355</v>
      </c>
      <c r="CZ159" t="str">
        <v>PSF-00315</v>
      </c>
      <c r="DA159" t="str">
        <v>RHS-00141</v>
      </c>
      <c r="DB159" t="str">
        <v>3.0.0</v>
      </c>
      <c r="DC159" t="str">
        <v>2025-04-01T16:08:21.423Z</v>
      </c>
    </row>
    <row r="160">
      <c r="A160" t="str">
        <v>157</v>
      </c>
      <c r="B160" t="str">
        <v>13:30:36</v>
      </c>
      <c r="C160" t="str">
        <v>2025-04-01</v>
      </c>
      <c r="D160" t="str">
        <v>Wicking CP IA</v>
      </c>
      <c r="E160" t="str">
        <v>M Plunkert</v>
      </c>
      <c r="F160" t="str">
        <v/>
      </c>
      <c r="G160" t="str">
        <v>003</v>
      </c>
      <c r="H160" t="str">
        <v>002</v>
      </c>
      <c r="I160" t="str">
        <v>salt</v>
      </c>
      <c r="J160" t="str">
        <f>1/((1/L160)-(1/K160))</f>
        <v>0.380802</v>
      </c>
      <c r="K160" t="str">
        <f>BH160+(BI160*AN160)+(BJ160*AN160*POWER(V160,2))+(BK160*AN160*V160)+(BL160*POWER(AN160,2))</f>
        <v>2.918507</v>
      </c>
      <c r="L160" t="str">
        <f>((M160/1000)*(1000-((T160+S160)/2)))/(T160-S160)</f>
        <v>0.336851</v>
      </c>
      <c r="M160" t="str">
        <f>(AN160*(S160-R160))/(100*U160*(1000-S160))*1000</f>
        <v>4.347590</v>
      </c>
      <c r="N160" t="str">
        <v>1.463834</v>
      </c>
      <c r="O160" t="str">
        <v>1.382542</v>
      </c>
      <c r="P160" t="str">
        <f>0.61365*EXP((17.502*AL160)/(240.97+AL160))</f>
        <v>2.719309</v>
      </c>
      <c r="Q160" t="str">
        <f>P160-N160</f>
        <v>1.255474</v>
      </c>
      <c r="R160" t="str">
        <v>13.913702</v>
      </c>
      <c r="S160" t="str">
        <v>14.731817</v>
      </c>
      <c r="T160" t="str">
        <f>(P160/AM160)*1000</f>
        <v>27.366728</v>
      </c>
      <c r="U160" t="str">
        <f>V160*BG160</f>
        <v>0.298530</v>
      </c>
      <c r="V160" t="str">
        <v>1.800000</v>
      </c>
      <c r="W160" t="str">
        <v>PSF-00315_20250401133036_c3c</v>
      </c>
      <c r="X160" t="str">
        <v>0.000000</v>
      </c>
      <c r="Y160" t="str">
        <v>0.000000</v>
      </c>
      <c r="Z160" t="str">
        <v>0.000000</v>
      </c>
      <c r="AA160" t="str">
        <v>55.745243</v>
      </c>
      <c r="AB160" t="str">
        <v>165.766235</v>
      </c>
      <c r="AC160" t="str">
        <v>0.663712</v>
      </c>
      <c r="AD160" t="str">
        <v>0.5</v>
      </c>
      <c r="AE160" t="str">
        <v>0.80</v>
      </c>
      <c r="AF160" t="str">
        <f>AC160*AD160*AE160*AQ160</f>
        <v>5.593992</v>
      </c>
      <c r="AG160" t="str">
        <v>1.000000</v>
      </c>
      <c r="AH160" t="str">
        <v>48.44</v>
      </c>
      <c r="AI160" t="str">
        <v>45.75</v>
      </c>
      <c r="AJ160" t="str">
        <v>24.15</v>
      </c>
      <c r="AK160" t="str">
        <v>22.40</v>
      </c>
      <c r="AL160" t="str">
        <f>(AK160-AJ160)*(AJ160*0+0)+AK160</f>
        <v>22.40</v>
      </c>
      <c r="AM160" t="str">
        <v>99.37</v>
      </c>
      <c r="AN160" t="str">
        <v>156.3</v>
      </c>
      <c r="AO160" t="str">
        <v>142.4</v>
      </c>
      <c r="AP160" t="str">
        <v>8.9</v>
      </c>
      <c r="AQ160" t="str">
        <v>21</v>
      </c>
      <c r="AR160" t="str">
        <v>3.611</v>
      </c>
      <c r="AS160" t="str">
        <v>13:27:13</v>
      </c>
      <c r="AT160" t="str">
        <v>2025-04-01</v>
      </c>
      <c r="AU160" t="str">
        <v>-0.35</v>
      </c>
      <c r="AV160" t="str">
        <v>1</v>
      </c>
      <c r="AW160" t="str">
        <v>-0.003</v>
      </c>
      <c r="AX160" t="str">
        <v>-0.001</v>
      </c>
      <c r="AY160" t="str">
        <v>-0.015</v>
      </c>
      <c r="AZ160" t="str">
        <v>-0.082</v>
      </c>
      <c r="BA160" t="str">
        <v>-0.259</v>
      </c>
      <c r="BB160" t="str">
        <v>0.058</v>
      </c>
      <c r="BC160" t="str">
        <v>1</v>
      </c>
      <c r="BD160" t="str">
        <v>150</v>
      </c>
      <c r="BE160" t="str">
        <v>0.005</v>
      </c>
      <c r="BF160" t="str">
        <v>2.000000</v>
      </c>
      <c r="BG160" t="str">
        <v>0.165850</v>
      </c>
      <c r="BH160" t="str">
        <v>0.000000</v>
      </c>
      <c r="BI160" t="str">
        <v>0.029230</v>
      </c>
      <c r="BJ160" t="str">
        <v>0.000000</v>
      </c>
      <c r="BK160" t="str">
        <v>0.000000</v>
      </c>
      <c r="BL160" t="str">
        <v>-0.000068</v>
      </c>
      <c r="BM160" t="str">
        <v>standard</v>
      </c>
      <c r="BN160" t="str">
        <v>0</v>
      </c>
      <c r="BO160" t="str">
        <v>rectangular</v>
      </c>
      <c r="BP160" t="str">
        <v>7000</v>
      </c>
      <c r="BQ160" t="str">
        <v>500</v>
      </c>
      <c r="BR160" t="str">
        <v>-9999.000000</v>
      </c>
      <c r="BS160" t="str">
        <v>-9999.000000</v>
      </c>
      <c r="BT160" t="str">
        <v>55537</v>
      </c>
      <c r="BU160" t="str">
        <v>55537</v>
      </c>
      <c r="BV160" t="str">
        <v>55537</v>
      </c>
      <c r="BW160" t="str">
        <v>0.000000</v>
      </c>
      <c r="BX160" t="str">
        <v>-9999</v>
      </c>
      <c r="BY160" t="str">
        <v>0.000000</v>
      </c>
      <c r="BZ160" t="str">
        <v>0.000000</v>
      </c>
      <c r="CA160" t="str">
        <v>0.000000</v>
      </c>
      <c r="CB160" t="str">
        <v>0.000000</v>
      </c>
      <c r="CC160" t="str">
        <v>2.511402</v>
      </c>
      <c r="CD160" t="str">
        <v>2.469241</v>
      </c>
      <c r="CE160" t="str">
        <v>1.641253</v>
      </c>
      <c r="CF160" t="str">
        <v>0.894695</v>
      </c>
      <c r="CG160" t="str">
        <v>0.282158</v>
      </c>
      <c r="CH160" t="str">
        <v>-0.020870</v>
      </c>
      <c r="CI160" t="str">
        <v>0.541569</v>
      </c>
      <c r="CJ160" t="str">
        <v>0.127188</v>
      </c>
      <c r="CK160" t="str">
        <v>55.745243</v>
      </c>
      <c r="CL160" t="str">
        <v>0.000603</v>
      </c>
      <c r="CM160" t="str">
        <v>2.430518</v>
      </c>
      <c r="CN160" t="str">
        <v>-0.000037</v>
      </c>
      <c r="CO160" t="str">
        <v>1.000000</v>
      </c>
      <c r="CP160" t="str">
        <v>2.388568</v>
      </c>
      <c r="CQ160" t="str">
        <v>-0.000057</v>
      </c>
      <c r="CR160" t="str">
        <v>1.000000</v>
      </c>
      <c r="CS160" t="str">
        <v>0.600682</v>
      </c>
      <c r="CT160" t="str">
        <v>0.601076</v>
      </c>
      <c r="CU160" t="str">
        <v>0.107450</v>
      </c>
      <c r="CV160" t="str">
        <v>0.000000</v>
      </c>
      <c r="CW160" t="str">
        <v>PSF-00315_20250401133036_c3c</v>
      </c>
      <c r="CX160" t="str">
        <v>PFA-00343</v>
      </c>
      <c r="CY160" t="str">
        <v>PSA-00355</v>
      </c>
      <c r="CZ160" t="str">
        <v>PSF-00315</v>
      </c>
      <c r="DA160" t="str">
        <v>RHS-00141</v>
      </c>
      <c r="DB160" t="str">
        <v>3.0.0</v>
      </c>
      <c r="DC160" t="str">
        <v>2025-04-01T16:08:21.423Z</v>
      </c>
    </row>
    <row r="161">
      <c r="A161" t="str">
        <v>158</v>
      </c>
      <c r="B161" t="str">
        <v>13:32:05</v>
      </c>
      <c r="C161" t="str">
        <v>2025-04-01</v>
      </c>
      <c r="D161" t="str">
        <v>Wicking CP IA</v>
      </c>
      <c r="E161" t="str">
        <v>M Plunkert</v>
      </c>
      <c r="F161" t="str">
        <v/>
      </c>
      <c r="G161" t="str">
        <v>003</v>
      </c>
      <c r="H161" t="str">
        <v>007</v>
      </c>
      <c r="I161" t="str">
        <v>salt</v>
      </c>
      <c r="J161" t="str">
        <f>1/((1/L161)-(1/K161))</f>
        <v>0.648585</v>
      </c>
      <c r="K161" t="str">
        <f>BH161+(BI161*AN161)+(BJ161*AN161*POWER(V161,2))+(BK161*AN161*V161)+(BL161*POWER(AN161,2))</f>
        <v>2.919112</v>
      </c>
      <c r="L161" t="str">
        <f>((M161/1000)*(1000-((T161+S161)/2)))/(T161-S161)</f>
        <v>0.530676</v>
      </c>
      <c r="M161" t="str">
        <f>(AN161*(S161-R161))/(100*U161*(1000-S161))*1000</f>
        <v>5.958569</v>
      </c>
      <c r="N161" t="str">
        <v>1.479913</v>
      </c>
      <c r="O161" t="str">
        <v>1.368566</v>
      </c>
      <c r="P161" t="str">
        <f>0.61365*EXP((17.502*AL161)/(240.97+AL161))</f>
        <v>2.572895</v>
      </c>
      <c r="Q161" t="str">
        <f>P161-N161</f>
        <v>1.092982</v>
      </c>
      <c r="R161" t="str">
        <v>13.772633</v>
      </c>
      <c r="S161" t="str">
        <v>14.893178</v>
      </c>
      <c r="T161" t="str">
        <f>(P161/AM161)*1000</f>
        <v>25.892458</v>
      </c>
      <c r="U161" t="str">
        <f>V161*BG161</f>
        <v>0.298530</v>
      </c>
      <c r="V161" t="str">
        <v>1.800000</v>
      </c>
      <c r="W161" t="str">
        <v>PSF-00315_20250401133205_8bf</v>
      </c>
      <c r="X161" t="str">
        <v>0.000000</v>
      </c>
      <c r="Y161" t="str">
        <v>0.000000</v>
      </c>
      <c r="Z161" t="str">
        <v>0.000000</v>
      </c>
      <c r="AA161" t="str">
        <v>50.739170</v>
      </c>
      <c r="AB161" t="str">
        <v>184.773087</v>
      </c>
      <c r="AC161" t="str">
        <v>0.725397</v>
      </c>
      <c r="AD161" t="str">
        <v>0.5</v>
      </c>
      <c r="AE161" t="str">
        <v>0.80</v>
      </c>
      <c r="AF161" t="str">
        <f>AC161*AD161*AE161*AQ161</f>
        <v>19.400944</v>
      </c>
      <c r="AG161" t="str">
        <v>1.000000</v>
      </c>
      <c r="AH161" t="str">
        <v>48.98</v>
      </c>
      <c r="AI161" t="str">
        <v>45.29</v>
      </c>
      <c r="AJ161" t="str">
        <v>24.15</v>
      </c>
      <c r="AK161" t="str">
        <v>21.50</v>
      </c>
      <c r="AL161" t="str">
        <f>(AK161-AJ161)*(AJ161*0+0)+AK161</f>
        <v>21.50</v>
      </c>
      <c r="AM161" t="str">
        <v>99.37</v>
      </c>
      <c r="AN161" t="str">
        <v>156.4</v>
      </c>
      <c r="AO161" t="str">
        <v>156.1</v>
      </c>
      <c r="AP161" t="str">
        <v>0.2</v>
      </c>
      <c r="AQ161" t="str">
        <v>67</v>
      </c>
      <c r="AR161" t="str">
        <v>3.610</v>
      </c>
      <c r="AS161" t="str">
        <v>13:27:13</v>
      </c>
      <c r="AT161" t="str">
        <v>2025-04-01</v>
      </c>
      <c r="AU161" t="str">
        <v>-0.35</v>
      </c>
      <c r="AV161" t="str">
        <v>1</v>
      </c>
      <c r="AW161" t="str">
        <v>-0.001</v>
      </c>
      <c r="AX161" t="str">
        <v>-0.004</v>
      </c>
      <c r="AY161" t="str">
        <v>0.014</v>
      </c>
      <c r="AZ161" t="str">
        <v>0.082</v>
      </c>
      <c r="BA161" t="str">
        <v>0.160</v>
      </c>
      <c r="BB161" t="str">
        <v>0.520</v>
      </c>
      <c r="BC161" t="str">
        <v>1</v>
      </c>
      <c r="BD161" t="str">
        <v>150</v>
      </c>
      <c r="BE161" t="str">
        <v>0.005</v>
      </c>
      <c r="BF161" t="str">
        <v>2.000000</v>
      </c>
      <c r="BG161" t="str">
        <v>0.165850</v>
      </c>
      <c r="BH161" t="str">
        <v>0.000000</v>
      </c>
      <c r="BI161" t="str">
        <v>0.029230</v>
      </c>
      <c r="BJ161" t="str">
        <v>0.000000</v>
      </c>
      <c r="BK161" t="str">
        <v>0.000000</v>
      </c>
      <c r="BL161" t="str">
        <v>-0.000068</v>
      </c>
      <c r="BM161" t="str">
        <v>standard</v>
      </c>
      <c r="BN161" t="str">
        <v>0</v>
      </c>
      <c r="BO161" t="str">
        <v>rectangular</v>
      </c>
      <c r="BP161" t="str">
        <v>7000</v>
      </c>
      <c r="BQ161" t="str">
        <v>500</v>
      </c>
      <c r="BR161" t="str">
        <v>-9999.000000</v>
      </c>
      <c r="BS161" t="str">
        <v>-9999.000000</v>
      </c>
      <c r="BT161" t="str">
        <v>55537</v>
      </c>
      <c r="BU161" t="str">
        <v>55537</v>
      </c>
      <c r="BV161" t="str">
        <v>55537</v>
      </c>
      <c r="BW161" t="str">
        <v>0.000000</v>
      </c>
      <c r="BX161" t="str">
        <v>-9999</v>
      </c>
      <c r="BY161" t="str">
        <v>0.000000</v>
      </c>
      <c r="BZ161" t="str">
        <v>0.000000</v>
      </c>
      <c r="CA161" t="str">
        <v>0.000000</v>
      </c>
      <c r="CB161" t="str">
        <v>0.000000</v>
      </c>
      <c r="CC161" t="str">
        <v>2.510700</v>
      </c>
      <c r="CD161" t="str">
        <v>2.470005</v>
      </c>
      <c r="CE161" t="str">
        <v>1.641888</v>
      </c>
      <c r="CF161" t="str">
        <v>0.928635</v>
      </c>
      <c r="CG161" t="str">
        <v>0.282159</v>
      </c>
      <c r="CH161" t="str">
        <v>-0.031333</v>
      </c>
      <c r="CI161" t="str">
        <v>0.543868</v>
      </c>
      <c r="CJ161" t="str">
        <v>0.170083</v>
      </c>
      <c r="CK161" t="str">
        <v>50.739170</v>
      </c>
      <c r="CL161" t="str">
        <v>0.000594</v>
      </c>
      <c r="CM161" t="str">
        <v>2.430518</v>
      </c>
      <c r="CN161" t="str">
        <v>-0.000037</v>
      </c>
      <c r="CO161" t="str">
        <v>1.000000</v>
      </c>
      <c r="CP161" t="str">
        <v>2.388568</v>
      </c>
      <c r="CQ161" t="str">
        <v>-0.000057</v>
      </c>
      <c r="CR161" t="str">
        <v>1.000000</v>
      </c>
      <c r="CS161" t="str">
        <v>0.600682</v>
      </c>
      <c r="CT161" t="str">
        <v>0.601076</v>
      </c>
      <c r="CU161" t="str">
        <v>0.107450</v>
      </c>
      <c r="CV161" t="str">
        <v>0.000000</v>
      </c>
      <c r="CW161" t="str">
        <v>PSF-00315_20250401133205_8bf</v>
      </c>
      <c r="CX161" t="str">
        <v>PFA-00343</v>
      </c>
      <c r="CY161" t="str">
        <v>PSA-00355</v>
      </c>
      <c r="CZ161" t="str">
        <v>PSF-00315</v>
      </c>
      <c r="DA161" t="str">
        <v>RHS-00141</v>
      </c>
      <c r="DB161" t="str">
        <v>3.0.0</v>
      </c>
      <c r="DC161" t="str">
        <v>2025-04-01T16:08:21.423Z</v>
      </c>
    </row>
    <row r="162">
      <c r="A162" t="str">
        <v>159</v>
      </c>
      <c r="B162" t="str">
        <v>13:32:29</v>
      </c>
      <c r="C162" t="str">
        <v>2025-04-01</v>
      </c>
      <c r="D162" t="str">
        <v>Wicking CP IA</v>
      </c>
      <c r="E162" t="str">
        <v>M Plunkert</v>
      </c>
      <c r="F162" t="str">
        <v/>
      </c>
      <c r="G162" t="str">
        <v>003</v>
      </c>
      <c r="H162" t="str">
        <v>002</v>
      </c>
      <c r="I162" t="str">
        <v>salt</v>
      </c>
      <c r="J162" t="str">
        <f>1/((1/L162)-(1/K162))</f>
        <v>0.684204</v>
      </c>
      <c r="K162" t="str">
        <f>BH162+(BI162*AN162)+(BJ162*AN162*POWER(V162,2))+(BK162*AN162*V162)+(BL162*POWER(AN162,2))</f>
        <v>2.918396</v>
      </c>
      <c r="L162" t="str">
        <f>((M162/1000)*(1000-((T162+S162)/2)))/(T162-S162)</f>
        <v>0.554260</v>
      </c>
      <c r="M162" t="str">
        <f>(AN162*(S162-R162))/(100*U162*(1000-S162))*1000</f>
        <v>6.117508</v>
      </c>
      <c r="N162" t="str">
        <v>1.478450</v>
      </c>
      <c r="O162" t="str">
        <v>1.364074</v>
      </c>
      <c r="P162" t="str">
        <f>0.61365*EXP((17.502*AL162)/(240.97+AL162))</f>
        <v>2.552891</v>
      </c>
      <c r="Q162" t="str">
        <f>P162-N162</f>
        <v>1.074441</v>
      </c>
      <c r="R162" t="str">
        <v>13.728256</v>
      </c>
      <c r="S162" t="str">
        <v>14.879356</v>
      </c>
      <c r="T162" t="str">
        <f>(P162/AM162)*1000</f>
        <v>25.692705</v>
      </c>
      <c r="U162" t="str">
        <f>V162*BG162</f>
        <v>0.298530</v>
      </c>
      <c r="V162" t="str">
        <v>1.800000</v>
      </c>
      <c r="W162" t="str">
        <v>PSF-00315_20250401133229_7ce</v>
      </c>
      <c r="X162" t="str">
        <v>0.000000</v>
      </c>
      <c r="Y162" t="str">
        <v>0.000000</v>
      </c>
      <c r="Z162" t="str">
        <v>0.000000</v>
      </c>
      <c r="AA162" t="str">
        <v>52.025200</v>
      </c>
      <c r="AB162" t="str">
        <v>175.369980</v>
      </c>
      <c r="AC162" t="str">
        <v>0.703340</v>
      </c>
      <c r="AD162" t="str">
        <v>0.5</v>
      </c>
      <c r="AE162" t="str">
        <v>0.80</v>
      </c>
      <c r="AF162" t="str">
        <f>AC162*AD162*AE162*AQ162</f>
        <v>16.369087</v>
      </c>
      <c r="AG162" t="str">
        <v>1.000000</v>
      </c>
      <c r="AH162" t="str">
        <v>48.96</v>
      </c>
      <c r="AI162" t="str">
        <v>45.17</v>
      </c>
      <c r="AJ162" t="str">
        <v>24.14</v>
      </c>
      <c r="AK162" t="str">
        <v>21.37</v>
      </c>
      <c r="AL162" t="str">
        <f>(AK162-AJ162)*(AJ162*0+0)+AK162</f>
        <v>21.37</v>
      </c>
      <c r="AM162" t="str">
        <v>99.36</v>
      </c>
      <c r="AN162" t="str">
        <v>156.3</v>
      </c>
      <c r="AO162" t="str">
        <v>148.4</v>
      </c>
      <c r="AP162" t="str">
        <v>5.0</v>
      </c>
      <c r="AQ162" t="str">
        <v>58</v>
      </c>
      <c r="AR162" t="str">
        <v>3.610</v>
      </c>
      <c r="AS162" t="str">
        <v>13:27:13</v>
      </c>
      <c r="AT162" t="str">
        <v>2025-04-01</v>
      </c>
      <c r="AU162" t="str">
        <v>-0.35</v>
      </c>
      <c r="AV162" t="str">
        <v>1</v>
      </c>
      <c r="AW162" t="str">
        <v>0.011</v>
      </c>
      <c r="AX162" t="str">
        <v>-0.001</v>
      </c>
      <c r="AY162" t="str">
        <v>0.015</v>
      </c>
      <c r="AZ162" t="str">
        <v>-0.024</v>
      </c>
      <c r="BA162" t="str">
        <v>0.107</v>
      </c>
      <c r="BB162" t="str">
        <v>0.219</v>
      </c>
      <c r="BC162" t="str">
        <v>1</v>
      </c>
      <c r="BD162" t="str">
        <v>150</v>
      </c>
      <c r="BE162" t="str">
        <v>0.005</v>
      </c>
      <c r="BF162" t="str">
        <v>2.000000</v>
      </c>
      <c r="BG162" t="str">
        <v>0.165850</v>
      </c>
      <c r="BH162" t="str">
        <v>0.000000</v>
      </c>
      <c r="BI162" t="str">
        <v>0.029230</v>
      </c>
      <c r="BJ162" t="str">
        <v>0.000000</v>
      </c>
      <c r="BK162" t="str">
        <v>0.000000</v>
      </c>
      <c r="BL162" t="str">
        <v>-0.000068</v>
      </c>
      <c r="BM162" t="str">
        <v>standard</v>
      </c>
      <c r="BN162" t="str">
        <v>0</v>
      </c>
      <c r="BO162" t="str">
        <v>rectangular</v>
      </c>
      <c r="BP162" t="str">
        <v>7000</v>
      </c>
      <c r="BQ162" t="str">
        <v>500</v>
      </c>
      <c r="BR162" t="str">
        <v>-9999.000000</v>
      </c>
      <c r="BS162" t="str">
        <v>-9999.000000</v>
      </c>
      <c r="BT162" t="str">
        <v>55537</v>
      </c>
      <c r="BU162" t="str">
        <v>55537</v>
      </c>
      <c r="BV162" t="str">
        <v>55537</v>
      </c>
      <c r="BW162" t="str">
        <v>0.000000</v>
      </c>
      <c r="BX162" t="str">
        <v>-9999</v>
      </c>
      <c r="BY162" t="str">
        <v>0.000000</v>
      </c>
      <c r="BZ162" t="str">
        <v>0.000000</v>
      </c>
      <c r="CA162" t="str">
        <v>0.000000</v>
      </c>
      <c r="CB162" t="str">
        <v>0.000000</v>
      </c>
      <c r="CC162" t="str">
        <v>2.510517</v>
      </c>
      <c r="CD162" t="str">
        <v>2.469979</v>
      </c>
      <c r="CE162" t="str">
        <v>1.641137</v>
      </c>
      <c r="CF162" t="str">
        <v>0.909454</v>
      </c>
      <c r="CG162" t="str">
        <v>0.282270</v>
      </c>
      <c r="CH162" t="str">
        <v>-0.032677</v>
      </c>
      <c r="CI162" t="str">
        <v>0.544370</v>
      </c>
      <c r="CJ162" t="str">
        <v>0.161952</v>
      </c>
      <c r="CK162" t="str">
        <v>52.025200</v>
      </c>
      <c r="CL162" t="str">
        <v>0.000593</v>
      </c>
      <c r="CM162" t="str">
        <v>2.430518</v>
      </c>
      <c r="CN162" t="str">
        <v>-0.000037</v>
      </c>
      <c r="CO162" t="str">
        <v>1.000000</v>
      </c>
      <c r="CP162" t="str">
        <v>2.388568</v>
      </c>
      <c r="CQ162" t="str">
        <v>-0.000057</v>
      </c>
      <c r="CR162" t="str">
        <v>1.000000</v>
      </c>
      <c r="CS162" t="str">
        <v>0.600682</v>
      </c>
      <c r="CT162" t="str">
        <v>0.601076</v>
      </c>
      <c r="CU162" t="str">
        <v>0.107450</v>
      </c>
      <c r="CV162" t="str">
        <v>0.000000</v>
      </c>
      <c r="CW162" t="str">
        <v>PSF-00315_20250401133229_7ce</v>
      </c>
      <c r="CX162" t="str">
        <v>PFA-00343</v>
      </c>
      <c r="CY162" t="str">
        <v>PSA-00355</v>
      </c>
      <c r="CZ162" t="str">
        <v>PSF-00315</v>
      </c>
      <c r="DA162" t="str">
        <v>RHS-00141</v>
      </c>
      <c r="DB162" t="str">
        <v>3.0.0</v>
      </c>
      <c r="DC162" t="str">
        <v>2025-04-01T16:08:21.423Z</v>
      </c>
    </row>
    <row r="163">
      <c r="A163" t="str">
        <v>160</v>
      </c>
      <c r="B163" t="str">
        <v>13:33:15</v>
      </c>
      <c r="C163" t="str">
        <v>2025-04-01</v>
      </c>
      <c r="D163" t="str">
        <v>Wicking CP IA</v>
      </c>
      <c r="E163" t="str">
        <v>M Plunkert</v>
      </c>
      <c r="F163" t="str">
        <v/>
      </c>
      <c r="G163" t="str">
        <v>002</v>
      </c>
      <c r="H163" t="str">
        <v>004</v>
      </c>
      <c r="I163" t="str">
        <v>salt</v>
      </c>
      <c r="J163" t="str">
        <f>1/((1/L163)-(1/K163))</f>
        <v>0.209648</v>
      </c>
      <c r="K163" t="str">
        <f>BH163+(BI163*AN163)+(BJ163*AN163*POWER(V163,2))+(BK163*AN163*V163)+(BL163*POWER(AN163,2))</f>
        <v>2.918447</v>
      </c>
      <c r="L163" t="str">
        <f>((M163/1000)*(1000-((T163+S163)/2)))/(T163-S163)</f>
        <v>0.195597</v>
      </c>
      <c r="M163" t="str">
        <f>(AN163*(S163-R163))/(100*U163*(1000-S163))*1000</f>
        <v>2.661779</v>
      </c>
      <c r="N163" t="str">
        <v>1.404033</v>
      </c>
      <c r="O163" t="str">
        <v>1.354232</v>
      </c>
      <c r="P163" t="str">
        <f>0.61365*EXP((17.502*AL163)/(240.97+AL163))</f>
        <v>2.728073</v>
      </c>
      <c r="Q163" t="str">
        <f>P163-N163</f>
        <v>1.324040</v>
      </c>
      <c r="R163" t="str">
        <v>13.629374</v>
      </c>
      <c r="S163" t="str">
        <v>14.130587</v>
      </c>
      <c r="T163" t="str">
        <f>(P163/AM163)*1000</f>
        <v>27.456100</v>
      </c>
      <c r="U163" t="str">
        <f>V163*BG163</f>
        <v>0.298530</v>
      </c>
      <c r="V163" t="str">
        <v>1.800000</v>
      </c>
      <c r="W163" t="str">
        <v>PSF-00315_20250401133315_ce0</v>
      </c>
      <c r="X163" t="str">
        <v>0.000000</v>
      </c>
      <c r="Y163" t="str">
        <v>0.000000</v>
      </c>
      <c r="Z163" t="str">
        <v>0.000000</v>
      </c>
      <c r="AA163" t="str">
        <v>77.731850</v>
      </c>
      <c r="AB163" t="str">
        <v>218.961594</v>
      </c>
      <c r="AC163" t="str">
        <v>0.644998</v>
      </c>
      <c r="AD163" t="str">
        <v>0.5</v>
      </c>
      <c r="AE163" t="str">
        <v>0.80</v>
      </c>
      <c r="AF163" t="str">
        <f>AC163*AD163*AE163*AQ163</f>
        <v>4.419360</v>
      </c>
      <c r="AG163" t="str">
        <v>1.000000</v>
      </c>
      <c r="AH163" t="str">
        <v>46.56</v>
      </c>
      <c r="AI163" t="str">
        <v>44.90</v>
      </c>
      <c r="AJ163" t="str">
        <v>24.12</v>
      </c>
      <c r="AK163" t="str">
        <v>22.46</v>
      </c>
      <c r="AL163" t="str">
        <f>(AK163-AJ163)*(AJ163*0+0)+AK163</f>
        <v>22.46</v>
      </c>
      <c r="AM163" t="str">
        <v>99.36</v>
      </c>
      <c r="AN163" t="str">
        <v>156.3</v>
      </c>
      <c r="AO163" t="str">
        <v>148.5</v>
      </c>
      <c r="AP163" t="str">
        <v>5.0</v>
      </c>
      <c r="AQ163" t="str">
        <v>17</v>
      </c>
      <c r="AR163" t="str">
        <v>3.609</v>
      </c>
      <c r="AS163" t="str">
        <v>13:27:13</v>
      </c>
      <c r="AT163" t="str">
        <v>2025-04-01</v>
      </c>
      <c r="AU163" t="str">
        <v>-0.35</v>
      </c>
      <c r="AV163" t="str">
        <v>1</v>
      </c>
      <c r="AW163" t="str">
        <v>-0.004</v>
      </c>
      <c r="AX163" t="str">
        <v>-0.001</v>
      </c>
      <c r="AY163" t="str">
        <v>-0.020</v>
      </c>
      <c r="AZ163" t="str">
        <v>0.168</v>
      </c>
      <c r="BA163" t="str">
        <v>0.280</v>
      </c>
      <c r="BB163" t="str">
        <v>0.802</v>
      </c>
      <c r="BC163" t="str">
        <v>1</v>
      </c>
      <c r="BD163" t="str">
        <v>150</v>
      </c>
      <c r="BE163" t="str">
        <v>0.005</v>
      </c>
      <c r="BF163" t="str">
        <v>2.000000</v>
      </c>
      <c r="BG163" t="str">
        <v>0.165850</v>
      </c>
      <c r="BH163" t="str">
        <v>0.000000</v>
      </c>
      <c r="BI163" t="str">
        <v>0.029230</v>
      </c>
      <c r="BJ163" t="str">
        <v>0.000000</v>
      </c>
      <c r="BK163" t="str">
        <v>0.000000</v>
      </c>
      <c r="BL163" t="str">
        <v>-0.000068</v>
      </c>
      <c r="BM163" t="str">
        <v>standard</v>
      </c>
      <c r="BN163" t="str">
        <v>0</v>
      </c>
      <c r="BO163" t="str">
        <v>rectangular</v>
      </c>
      <c r="BP163" t="str">
        <v>7000</v>
      </c>
      <c r="BQ163" t="str">
        <v>500</v>
      </c>
      <c r="BR163" t="str">
        <v>-9999.000000</v>
      </c>
      <c r="BS163" t="str">
        <v>-9999.000000</v>
      </c>
      <c r="BT163" t="str">
        <v>55537</v>
      </c>
      <c r="BU163" t="str">
        <v>55537</v>
      </c>
      <c r="BV163" t="str">
        <v>55537</v>
      </c>
      <c r="BW163" t="str">
        <v>0.000000</v>
      </c>
      <c r="BX163" t="str">
        <v>-9999</v>
      </c>
      <c r="BY163" t="str">
        <v>0.000000</v>
      </c>
      <c r="BZ163" t="str">
        <v>0.000000</v>
      </c>
      <c r="CA163" t="str">
        <v>0.000000</v>
      </c>
      <c r="CB163" t="str">
        <v>0.000000</v>
      </c>
      <c r="CC163" t="str">
        <v>2.510121</v>
      </c>
      <c r="CD163" t="str">
        <v>2.466533</v>
      </c>
      <c r="CE163" t="str">
        <v>1.641191</v>
      </c>
      <c r="CF163" t="str">
        <v>0.909531</v>
      </c>
      <c r="CG163" t="str">
        <v>0.282527</v>
      </c>
      <c r="CH163" t="str">
        <v>-0.019863</v>
      </c>
      <c r="CI163" t="str">
        <v>0.545468</v>
      </c>
      <c r="CJ163" t="str">
        <v>0.123496</v>
      </c>
      <c r="CK163" t="str">
        <v>77.731850</v>
      </c>
      <c r="CL163" t="str">
        <v>0.000597</v>
      </c>
      <c r="CM163" t="str">
        <v>2.430518</v>
      </c>
      <c r="CN163" t="str">
        <v>-0.000037</v>
      </c>
      <c r="CO163" t="str">
        <v>1.000000</v>
      </c>
      <c r="CP163" t="str">
        <v>2.388568</v>
      </c>
      <c r="CQ163" t="str">
        <v>-0.000057</v>
      </c>
      <c r="CR163" t="str">
        <v>1.000000</v>
      </c>
      <c r="CS163" t="str">
        <v>0.600682</v>
      </c>
      <c r="CT163" t="str">
        <v>0.601076</v>
      </c>
      <c r="CU163" t="str">
        <v>0.107450</v>
      </c>
      <c r="CV163" t="str">
        <v>0.000000</v>
      </c>
      <c r="CW163" t="str">
        <v>PSF-00315_20250401133315_ce0</v>
      </c>
      <c r="CX163" t="str">
        <v>PFA-00343</v>
      </c>
      <c r="CY163" t="str">
        <v>PSA-00355</v>
      </c>
      <c r="CZ163" t="str">
        <v>PSF-00315</v>
      </c>
      <c r="DA163" t="str">
        <v>RHS-00141</v>
      </c>
      <c r="DB163" t="str">
        <v>3.0.0</v>
      </c>
      <c r="DC163" t="str">
        <v>2025-04-01T16:08:21.423Z</v>
      </c>
    </row>
    <row r="164">
      <c r="A164" t="str">
        <v>161</v>
      </c>
      <c r="B164" t="str">
        <v>13:33:39</v>
      </c>
      <c r="C164" t="str">
        <v>2025-04-01</v>
      </c>
      <c r="D164" t="str">
        <v>Wicking CP IA</v>
      </c>
      <c r="E164" t="str">
        <v>M Plunkert</v>
      </c>
      <c r="F164" t="str">
        <v/>
      </c>
      <c r="G164" t="str">
        <v>002</v>
      </c>
      <c r="H164" t="str">
        <v>002</v>
      </c>
      <c r="I164" t="str">
        <v>salt</v>
      </c>
      <c r="J164" t="str">
        <f>1/((1/L164)-(1/K164))</f>
        <v>0.259596</v>
      </c>
      <c r="K164" t="str">
        <f>BH164+(BI164*AN164)+(BJ164*AN164*POWER(V164,2))+(BK164*AN164*V164)+(BL164*POWER(AN164,2))</f>
        <v>2.918082</v>
      </c>
      <c r="L164" t="str">
        <f>((M164/1000)*(1000-((T164+S164)/2)))/(T164-S164)</f>
        <v>0.238389</v>
      </c>
      <c r="M164" t="str">
        <f>(AN164*(S164-R164))/(100*U164*(1000-S164))*1000</f>
        <v>3.349280</v>
      </c>
      <c r="N164" t="str">
        <v>1.390084</v>
      </c>
      <c r="O164" t="str">
        <v>1.327390</v>
      </c>
      <c r="P164" t="str">
        <f>0.61365*EXP((17.502*AL164)/(240.97+AL164))</f>
        <v>2.757004</v>
      </c>
      <c r="Q164" t="str">
        <f>P164-N164</f>
        <v>1.366920</v>
      </c>
      <c r="R164" t="str">
        <v>13.358659</v>
      </c>
      <c r="S164" t="str">
        <v>13.989601</v>
      </c>
      <c r="T164" t="str">
        <f>(P164/AM164)*1000</f>
        <v>27.746086</v>
      </c>
      <c r="U164" t="str">
        <f>V164*BG164</f>
        <v>0.298530</v>
      </c>
      <c r="V164" t="str">
        <v>1.800000</v>
      </c>
      <c r="W164" t="str">
        <v>PSF-00315_20250401133339_348</v>
      </c>
      <c r="X164" t="str">
        <v>0.000000</v>
      </c>
      <c r="Y164" t="str">
        <v>0.000000</v>
      </c>
      <c r="Z164" t="str">
        <v>0.000000</v>
      </c>
      <c r="AA164" t="str">
        <v>73.352692</v>
      </c>
      <c r="AB164" t="str">
        <v>229.793793</v>
      </c>
      <c r="AC164" t="str">
        <v>0.680789</v>
      </c>
      <c r="AD164" t="str">
        <v>0.5</v>
      </c>
      <c r="AE164" t="str">
        <v>0.80</v>
      </c>
      <c r="AF164" t="str">
        <f>AC164*AD164*AE164*AQ164</f>
        <v>15.882917</v>
      </c>
      <c r="AG164" t="str">
        <v>1.000000</v>
      </c>
      <c r="AH164" t="str">
        <v>46.09</v>
      </c>
      <c r="AI164" t="str">
        <v>44.01</v>
      </c>
      <c r="AJ164" t="str">
        <v>24.12</v>
      </c>
      <c r="AK164" t="str">
        <v>22.63</v>
      </c>
      <c r="AL164" t="str">
        <f>(AK164-AJ164)*(AJ164*0+0)+AK164</f>
        <v>22.63</v>
      </c>
      <c r="AM164" t="str">
        <v>99.37</v>
      </c>
      <c r="AN164" t="str">
        <v>156.3</v>
      </c>
      <c r="AO164" t="str">
        <v>145.2</v>
      </c>
      <c r="AP164" t="str">
        <v>7.1</v>
      </c>
      <c r="AQ164" t="str">
        <v>58</v>
      </c>
      <c r="AR164" t="str">
        <v>3.609</v>
      </c>
      <c r="AS164" t="str">
        <v>13:27:13</v>
      </c>
      <c r="AT164" t="str">
        <v>2025-04-01</v>
      </c>
      <c r="AU164" t="str">
        <v>-0.35</v>
      </c>
      <c r="AV164" t="str">
        <v>1</v>
      </c>
      <c r="AW164" t="str">
        <v>0.005</v>
      </c>
      <c r="AX164" t="str">
        <v>-0.002</v>
      </c>
      <c r="AY164" t="str">
        <v>-0.001</v>
      </c>
      <c r="AZ164" t="str">
        <v>0.089</v>
      </c>
      <c r="BA164" t="str">
        <v>0.237</v>
      </c>
      <c r="BB164" t="str">
        <v>0.568</v>
      </c>
      <c r="BC164" t="str">
        <v>1</v>
      </c>
      <c r="BD164" t="str">
        <v>150</v>
      </c>
      <c r="BE164" t="str">
        <v>0.005</v>
      </c>
      <c r="BF164" t="str">
        <v>2.000000</v>
      </c>
      <c r="BG164" t="str">
        <v>0.165850</v>
      </c>
      <c r="BH164" t="str">
        <v>0.000000</v>
      </c>
      <c r="BI164" t="str">
        <v>0.029230</v>
      </c>
      <c r="BJ164" t="str">
        <v>0.000000</v>
      </c>
      <c r="BK164" t="str">
        <v>0.000000</v>
      </c>
      <c r="BL164" t="str">
        <v>-0.000068</v>
      </c>
      <c r="BM164" t="str">
        <v>standard</v>
      </c>
      <c r="BN164" t="str">
        <v>0</v>
      </c>
      <c r="BO164" t="str">
        <v>rectangular</v>
      </c>
      <c r="BP164" t="str">
        <v>7000</v>
      </c>
      <c r="BQ164" t="str">
        <v>500</v>
      </c>
      <c r="BR164" t="str">
        <v>-9999.000000</v>
      </c>
      <c r="BS164" t="str">
        <v>-9999.000000</v>
      </c>
      <c r="BT164" t="str">
        <v>55537</v>
      </c>
      <c r="BU164" t="str">
        <v>55537</v>
      </c>
      <c r="BV164" t="str">
        <v>55537</v>
      </c>
      <c r="BW164" t="str">
        <v>0.000000</v>
      </c>
      <c r="BX164" t="str">
        <v>-9999</v>
      </c>
      <c r="BY164" t="str">
        <v>0.000000</v>
      </c>
      <c r="BZ164" t="str">
        <v>0.000000</v>
      </c>
      <c r="CA164" t="str">
        <v>0.000000</v>
      </c>
      <c r="CB164" t="str">
        <v>0.000000</v>
      </c>
      <c r="CC164" t="str">
        <v>2.508758</v>
      </c>
      <c r="CD164" t="str">
        <v>2.465858</v>
      </c>
      <c r="CE164" t="str">
        <v>1.640808</v>
      </c>
      <c r="CF164" t="str">
        <v>0.901408</v>
      </c>
      <c r="CG164" t="str">
        <v>0.282509</v>
      </c>
      <c r="CH164" t="str">
        <v>-0.017865</v>
      </c>
      <c r="CI164" t="str">
        <v>0.545950</v>
      </c>
      <c r="CJ164" t="str">
        <v>0.162086</v>
      </c>
      <c r="CK164" t="str">
        <v>73.352692</v>
      </c>
      <c r="CL164" t="str">
        <v>0.000593</v>
      </c>
      <c r="CM164" t="str">
        <v>2.430518</v>
      </c>
      <c r="CN164" t="str">
        <v>-0.000037</v>
      </c>
      <c r="CO164" t="str">
        <v>1.000000</v>
      </c>
      <c r="CP164" t="str">
        <v>2.388568</v>
      </c>
      <c r="CQ164" t="str">
        <v>-0.000057</v>
      </c>
      <c r="CR164" t="str">
        <v>1.000000</v>
      </c>
      <c r="CS164" t="str">
        <v>0.600682</v>
      </c>
      <c r="CT164" t="str">
        <v>0.601076</v>
      </c>
      <c r="CU164" t="str">
        <v>0.107450</v>
      </c>
      <c r="CV164" t="str">
        <v>0.000000</v>
      </c>
      <c r="CW164" t="str">
        <v>PSF-00315_20250401133339_348</v>
      </c>
      <c r="CX164" t="str">
        <v>PFA-00343</v>
      </c>
      <c r="CY164" t="str">
        <v>PSA-00355</v>
      </c>
      <c r="CZ164" t="str">
        <v>PSF-00315</v>
      </c>
      <c r="DA164" t="str">
        <v>RHS-00141</v>
      </c>
      <c r="DB164" t="str">
        <v>3.0.0</v>
      </c>
      <c r="DC164" t="str">
        <v>2025-04-01T16:08:21.423Z</v>
      </c>
    </row>
    <row r="165">
      <c r="A165" t="str">
        <v>162</v>
      </c>
      <c r="B165" t="str">
        <v>13:34:28</v>
      </c>
      <c r="C165" t="str">
        <v>2025-04-01</v>
      </c>
      <c r="D165" t="str">
        <v>Wicking CP IA</v>
      </c>
      <c r="E165" t="str">
        <v>M Plunkert</v>
      </c>
      <c r="F165" t="str">
        <v/>
      </c>
      <c r="G165" t="str">
        <v>002</v>
      </c>
      <c r="H165" t="str">
        <v>004</v>
      </c>
      <c r="I165" t="str">
        <v>salt</v>
      </c>
      <c r="J165" t="str">
        <f>1/((1/L165)-(1/K165))</f>
        <v>0.352288</v>
      </c>
      <c r="K165" t="str">
        <f>BH165+(BI165*AN165)+(BJ165*AN165*POWER(V165,2))+(BK165*AN165*V165)+(BL165*POWER(AN165,2))</f>
        <v>2.918847</v>
      </c>
      <c r="L165" t="str">
        <f>((M165/1000)*(1000-((T165+S165)/2)))/(T165-S165)</f>
        <v>0.314348</v>
      </c>
      <c r="M165" t="str">
        <f>(AN165*(S165-R165))/(100*U165*(1000-S165))*1000</f>
        <v>4.062241</v>
      </c>
      <c r="N165" t="str">
        <v>1.392507</v>
      </c>
      <c r="O165" t="str">
        <v>1.316520</v>
      </c>
      <c r="P165" t="str">
        <f>0.61365*EXP((17.502*AL165)/(240.97+AL165))</f>
        <v>2.650393</v>
      </c>
      <c r="Q165" t="str">
        <f>P165-N165</f>
        <v>1.257886</v>
      </c>
      <c r="R165" t="str">
        <v>13.249964</v>
      </c>
      <c r="S165" t="str">
        <v>14.014733</v>
      </c>
      <c r="T165" t="str">
        <f>(P165/AM165)*1000</f>
        <v>26.674585</v>
      </c>
      <c r="U165" t="str">
        <f>V165*BG165</f>
        <v>0.298530</v>
      </c>
      <c r="V165" t="str">
        <v>1.800000</v>
      </c>
      <c r="W165" t="str">
        <v>PSF-00315_20250401133428_0c4</v>
      </c>
      <c r="X165" t="str">
        <v>0.000000</v>
      </c>
      <c r="Y165" t="str">
        <v>0.000000</v>
      </c>
      <c r="Z165" t="str">
        <v>0.000000</v>
      </c>
      <c r="AA165" t="str">
        <v>70.631859</v>
      </c>
      <c r="AB165" t="str">
        <v>227.896576</v>
      </c>
      <c r="AC165" t="str">
        <v>0.690071</v>
      </c>
      <c r="AD165" t="str">
        <v>0.5</v>
      </c>
      <c r="AE165" t="str">
        <v>0.80</v>
      </c>
      <c r="AF165" t="str">
        <f>AC165*AD165*AE165*AQ165</f>
        <v>4.333320</v>
      </c>
      <c r="AG165" t="str">
        <v>1.000000</v>
      </c>
      <c r="AH165" t="str">
        <v>46.21</v>
      </c>
      <c r="AI165" t="str">
        <v>43.69</v>
      </c>
      <c r="AJ165" t="str">
        <v>24.10</v>
      </c>
      <c r="AK165" t="str">
        <v>21.98</v>
      </c>
      <c r="AL165" t="str">
        <f>(AK165-AJ165)*(AJ165*0+0)+AK165</f>
        <v>21.98</v>
      </c>
      <c r="AM165" t="str">
        <v>99.36</v>
      </c>
      <c r="AN165" t="str">
        <v>156.3</v>
      </c>
      <c r="AO165" t="str">
        <v>153.9</v>
      </c>
      <c r="AP165" t="str">
        <v>1.5</v>
      </c>
      <c r="AQ165" t="str">
        <v>16</v>
      </c>
      <c r="AR165" t="str">
        <v>3.609</v>
      </c>
      <c r="AS165" t="str">
        <v>13:27:13</v>
      </c>
      <c r="AT165" t="str">
        <v>2025-04-01</v>
      </c>
      <c r="AU165" t="str">
        <v>-0.35</v>
      </c>
      <c r="AV165" t="str">
        <v>1</v>
      </c>
      <c r="AW165" t="str">
        <v>-0.002</v>
      </c>
      <c r="AX165" t="str">
        <v>-0.002</v>
      </c>
      <c r="AY165" t="str">
        <v>-0.018</v>
      </c>
      <c r="AZ165" t="str">
        <v>0.062</v>
      </c>
      <c r="BA165" t="str">
        <v>0.057</v>
      </c>
      <c r="BB165" t="str">
        <v>0.065</v>
      </c>
      <c r="BC165" t="str">
        <v>1</v>
      </c>
      <c r="BD165" t="str">
        <v>150</v>
      </c>
      <c r="BE165" t="str">
        <v>0.005</v>
      </c>
      <c r="BF165" t="str">
        <v>2.000000</v>
      </c>
      <c r="BG165" t="str">
        <v>0.165850</v>
      </c>
      <c r="BH165" t="str">
        <v>0.000000</v>
      </c>
      <c r="BI165" t="str">
        <v>0.029230</v>
      </c>
      <c r="BJ165" t="str">
        <v>0.000000</v>
      </c>
      <c r="BK165" t="str">
        <v>0.000000</v>
      </c>
      <c r="BL165" t="str">
        <v>-0.000068</v>
      </c>
      <c r="BM165" t="str">
        <v>standard</v>
      </c>
      <c r="BN165" t="str">
        <v>0</v>
      </c>
      <c r="BO165" t="str">
        <v>rectangular</v>
      </c>
      <c r="BP165" t="str">
        <v>7000</v>
      </c>
      <c r="BQ165" t="str">
        <v>500</v>
      </c>
      <c r="BR165" t="str">
        <v>-9999.000000</v>
      </c>
      <c r="BS165" t="str">
        <v>-9999.000000</v>
      </c>
      <c r="BT165" t="str">
        <v>55537</v>
      </c>
      <c r="BU165" t="str">
        <v>55537</v>
      </c>
      <c r="BV165" t="str">
        <v>55537</v>
      </c>
      <c r="BW165" t="str">
        <v>0.000000</v>
      </c>
      <c r="BX165" t="str">
        <v>-9999</v>
      </c>
      <c r="BY165" t="str">
        <v>0.000000</v>
      </c>
      <c r="BZ165" t="str">
        <v>0.000000</v>
      </c>
      <c r="CA165" t="str">
        <v>0.000000</v>
      </c>
      <c r="CB165" t="str">
        <v>0.000000</v>
      </c>
      <c r="CC165" t="str">
        <v>2.508265</v>
      </c>
      <c r="CD165" t="str">
        <v>2.466032</v>
      </c>
      <c r="CE165" t="str">
        <v>1.641611</v>
      </c>
      <c r="CF165" t="str">
        <v>0.923169</v>
      </c>
      <c r="CG165" t="str">
        <v>0.282664</v>
      </c>
      <c r="CH165" t="str">
        <v>-0.025210</v>
      </c>
      <c r="CI165" t="str">
        <v>0.547236</v>
      </c>
      <c r="CJ165" t="str">
        <v>0.122156</v>
      </c>
      <c r="CK165" t="str">
        <v>70.631859</v>
      </c>
      <c r="CL165" t="str">
        <v>0.000594</v>
      </c>
      <c r="CM165" t="str">
        <v>2.430518</v>
      </c>
      <c r="CN165" t="str">
        <v>-0.000037</v>
      </c>
      <c r="CO165" t="str">
        <v>1.000000</v>
      </c>
      <c r="CP165" t="str">
        <v>2.388568</v>
      </c>
      <c r="CQ165" t="str">
        <v>-0.000057</v>
      </c>
      <c r="CR165" t="str">
        <v>1.000000</v>
      </c>
      <c r="CS165" t="str">
        <v>0.600682</v>
      </c>
      <c r="CT165" t="str">
        <v>0.601076</v>
      </c>
      <c r="CU165" t="str">
        <v>0.107450</v>
      </c>
      <c r="CV165" t="str">
        <v>0.000000</v>
      </c>
      <c r="CW165" t="str">
        <v>PSF-00315_20250401133428_0c4</v>
      </c>
      <c r="CX165" t="str">
        <v>PFA-00343</v>
      </c>
      <c r="CY165" t="str">
        <v>PSA-00355</v>
      </c>
      <c r="CZ165" t="str">
        <v>PSF-00315</v>
      </c>
      <c r="DA165" t="str">
        <v>RHS-00141</v>
      </c>
      <c r="DB165" t="str">
        <v>3.0.0</v>
      </c>
      <c r="DC165" t="str">
        <v>2025-04-01T16:08:21.423Z</v>
      </c>
    </row>
    <row r="166">
      <c r="A166" t="str">
        <v>163</v>
      </c>
      <c r="B166" t="str">
        <v>13:34:47</v>
      </c>
      <c r="C166" t="str">
        <v>2025-04-01</v>
      </c>
      <c r="D166" t="str">
        <v>Wicking CP IA</v>
      </c>
      <c r="E166" t="str">
        <v>M Plunkert</v>
      </c>
      <c r="F166" t="str">
        <v/>
      </c>
      <c r="G166" t="str">
        <v>002</v>
      </c>
      <c r="H166" t="str">
        <v>002</v>
      </c>
      <c r="I166" t="str">
        <v>salt</v>
      </c>
      <c r="J166" t="str">
        <f>1/((1/L166)-(1/K166))</f>
        <v>0.319814</v>
      </c>
      <c r="K166" t="str">
        <f>BH166+(BI166*AN166)+(BJ166*AN166*POWER(V166,2))+(BK166*AN166*V166)+(BL166*POWER(AN166,2))</f>
        <v>2.918679</v>
      </c>
      <c r="L166" t="str">
        <f>((M166/1000)*(1000-((T166+S166)/2)))/(T166-S166)</f>
        <v>0.288231</v>
      </c>
      <c r="M166" t="str">
        <f>(AN166*(S166-R166))/(100*U166*(1000-S166))*1000</f>
        <v>4.059230</v>
      </c>
      <c r="N166" t="str">
        <v>1.364993</v>
      </c>
      <c r="O166" t="str">
        <v>1.289030</v>
      </c>
      <c r="P166" t="str">
        <f>0.61365*EXP((17.502*AL166)/(240.97+AL166))</f>
        <v>2.735446</v>
      </c>
      <c r="Q166" t="str">
        <f>P166-N166</f>
        <v>1.370453</v>
      </c>
      <c r="R166" t="str">
        <v>12.973195</v>
      </c>
      <c r="S166" t="str">
        <v>13.737714</v>
      </c>
      <c r="T166" t="str">
        <f>(P166/AM166)*1000</f>
        <v>27.530380</v>
      </c>
      <c r="U166" t="str">
        <f>V166*BG166</f>
        <v>0.298530</v>
      </c>
      <c r="V166" t="str">
        <v>1.800000</v>
      </c>
      <c r="W166" t="str">
        <v>PSF-00315_20250401133447_caf</v>
      </c>
      <c r="X166" t="str">
        <v>0.000000</v>
      </c>
      <c r="Y166" t="str">
        <v>0.000000</v>
      </c>
      <c r="Z166" t="str">
        <v>0.000000</v>
      </c>
      <c r="AA166" t="str">
        <v>74.287178</v>
      </c>
      <c r="AB166" t="str">
        <v>240.609528</v>
      </c>
      <c r="AC166" t="str">
        <v>0.691254</v>
      </c>
      <c r="AD166" t="str">
        <v>0.5</v>
      </c>
      <c r="AE166" t="str">
        <v>0.80</v>
      </c>
      <c r="AF166" t="str">
        <f>AC166*AD166*AE166*AQ166</f>
        <v>19.829062</v>
      </c>
      <c r="AG166" t="str">
        <v>1.000000</v>
      </c>
      <c r="AH166" t="str">
        <v>45.27</v>
      </c>
      <c r="AI166" t="str">
        <v>42.75</v>
      </c>
      <c r="AJ166" t="str">
        <v>24.11</v>
      </c>
      <c r="AK166" t="str">
        <v>22.50</v>
      </c>
      <c r="AL166" t="str">
        <f>(AK166-AJ166)*(AJ166*0+0)+AK166</f>
        <v>22.50</v>
      </c>
      <c r="AM166" t="str">
        <v>99.36</v>
      </c>
      <c r="AN166" t="str">
        <v>156.3</v>
      </c>
      <c r="AO166" t="str">
        <v>156.6</v>
      </c>
      <c r="AP166" t="str">
        <v>-0.2</v>
      </c>
      <c r="AQ166" t="str">
        <v>72</v>
      </c>
      <c r="AR166" t="str">
        <v>3.608</v>
      </c>
      <c r="AS166" t="str">
        <v>13:27:13</v>
      </c>
      <c r="AT166" t="str">
        <v>2025-04-01</v>
      </c>
      <c r="AU166" t="str">
        <v>-0.35</v>
      </c>
      <c r="AV166" t="str">
        <v>1</v>
      </c>
      <c r="AW166" t="str">
        <v>0.015</v>
      </c>
      <c r="AX166" t="str">
        <v>0.004</v>
      </c>
      <c r="AY166" t="str">
        <v>0.004</v>
      </c>
      <c r="AZ166" t="str">
        <v>0.492</v>
      </c>
      <c r="BA166" t="str">
        <v>0.298</v>
      </c>
      <c r="BB166" t="str">
        <v>0.142</v>
      </c>
      <c r="BC166" t="str">
        <v>1</v>
      </c>
      <c r="BD166" t="str">
        <v>150</v>
      </c>
      <c r="BE166" t="str">
        <v>0.005</v>
      </c>
      <c r="BF166" t="str">
        <v>2.000000</v>
      </c>
      <c r="BG166" t="str">
        <v>0.165850</v>
      </c>
      <c r="BH166" t="str">
        <v>0.000000</v>
      </c>
      <c r="BI166" t="str">
        <v>0.029230</v>
      </c>
      <c r="BJ166" t="str">
        <v>0.000000</v>
      </c>
      <c r="BK166" t="str">
        <v>0.000000</v>
      </c>
      <c r="BL166" t="str">
        <v>-0.000068</v>
      </c>
      <c r="BM166" t="str">
        <v>standard</v>
      </c>
      <c r="BN166" t="str">
        <v>0</v>
      </c>
      <c r="BO166" t="str">
        <v>rectangular</v>
      </c>
      <c r="BP166" t="str">
        <v>7000</v>
      </c>
      <c r="BQ166" t="str">
        <v>500</v>
      </c>
      <c r="BR166" t="str">
        <v>-9999.000000</v>
      </c>
      <c r="BS166" t="str">
        <v>-9999.000000</v>
      </c>
      <c r="BT166" t="str">
        <v>55537</v>
      </c>
      <c r="BU166" t="str">
        <v>55537</v>
      </c>
      <c r="BV166" t="str">
        <v>55537</v>
      </c>
      <c r="BW166" t="str">
        <v>0.000000</v>
      </c>
      <c r="BX166" t="str">
        <v>-9999</v>
      </c>
      <c r="BY166" t="str">
        <v>0.000000</v>
      </c>
      <c r="BZ166" t="str">
        <v>0.000000</v>
      </c>
      <c r="CA166" t="str">
        <v>0.000000</v>
      </c>
      <c r="CB166" t="str">
        <v>0.000000</v>
      </c>
      <c r="CC166" t="str">
        <v>2.506836</v>
      </c>
      <c r="CD166" t="str">
        <v>2.464678</v>
      </c>
      <c r="CE166" t="str">
        <v>1.641434</v>
      </c>
      <c r="CF166" t="str">
        <v>0.929915</v>
      </c>
      <c r="CG166" t="str">
        <v>0.282574</v>
      </c>
      <c r="CH166" t="str">
        <v>-0.019298</v>
      </c>
      <c r="CI166" t="str">
        <v>0.547607</v>
      </c>
      <c r="CJ166" t="str">
        <v>0.174627</v>
      </c>
      <c r="CK166" t="str">
        <v>74.287178</v>
      </c>
      <c r="CL166" t="str">
        <v>0.000593</v>
      </c>
      <c r="CM166" t="str">
        <v>2.430518</v>
      </c>
      <c r="CN166" t="str">
        <v>-0.000037</v>
      </c>
      <c r="CO166" t="str">
        <v>1.000000</v>
      </c>
      <c r="CP166" t="str">
        <v>2.388568</v>
      </c>
      <c r="CQ166" t="str">
        <v>-0.000057</v>
      </c>
      <c r="CR166" t="str">
        <v>1.000000</v>
      </c>
      <c r="CS166" t="str">
        <v>0.600682</v>
      </c>
      <c r="CT166" t="str">
        <v>0.601076</v>
      </c>
      <c r="CU166" t="str">
        <v>0.107450</v>
      </c>
      <c r="CV166" t="str">
        <v>0.000000</v>
      </c>
      <c r="CW166" t="str">
        <v>PSF-00315_20250401133447_caf</v>
      </c>
      <c r="CX166" t="str">
        <v>PFA-00343</v>
      </c>
      <c r="CY166" t="str">
        <v>PSA-00355</v>
      </c>
      <c r="CZ166" t="str">
        <v>PSF-00315</v>
      </c>
      <c r="DA166" t="str">
        <v>RHS-00141</v>
      </c>
      <c r="DB166" t="str">
        <v>3.0.0</v>
      </c>
      <c r="DC166" t="str">
        <v>2025-04-01T16:08:21.423Z</v>
      </c>
    </row>
    <row r="167">
      <c r="A167" t="str">
        <v>164</v>
      </c>
      <c r="B167" t="str">
        <v>13:35:28</v>
      </c>
      <c r="C167" t="str">
        <v>2025-04-01</v>
      </c>
      <c r="D167" t="str">
        <v>Wicking CP IA</v>
      </c>
      <c r="E167" t="str">
        <v>M Plunkert</v>
      </c>
      <c r="F167" t="str">
        <v/>
      </c>
      <c r="G167" t="str">
        <v>009</v>
      </c>
      <c r="H167" t="str">
        <v>003</v>
      </c>
      <c r="I167" t="str">
        <v>salt</v>
      </c>
      <c r="J167" t="str">
        <f>1/((1/L167)-(1/K167))</f>
        <v>0.492718</v>
      </c>
      <c r="K167" t="str">
        <f>BH167+(BI167*AN167)+(BJ167*AN167*POWER(V167,2))+(BK167*AN167*V167)+(BL167*POWER(AN167,2))</f>
        <v>2.917123</v>
      </c>
      <c r="L167" t="str">
        <f>((M167/1000)*(1000-((T167+S167)/2)))/(T167-S167)</f>
        <v>0.421521</v>
      </c>
      <c r="M167" t="str">
        <f>(AN167*(S167-R167))/(100*U167*(1000-S167))*1000</f>
        <v>5.609897</v>
      </c>
      <c r="N167" t="str">
        <v>1.398943</v>
      </c>
      <c r="O167" t="str">
        <v>1.293870</v>
      </c>
      <c r="P167" t="str">
        <f>0.61365*EXP((17.502*AL167)/(240.97+AL167))</f>
        <v>2.694050</v>
      </c>
      <c r="Q167" t="str">
        <f>P167-N167</f>
        <v>1.295107</v>
      </c>
      <c r="R167" t="str">
        <v>13.022141</v>
      </c>
      <c r="S167" t="str">
        <v>14.079644</v>
      </c>
      <c r="T167" t="str">
        <f>(P167/AM167)*1000</f>
        <v>27.114231</v>
      </c>
      <c r="U167" t="str">
        <f>V167*BG167</f>
        <v>0.298530</v>
      </c>
      <c r="V167" t="str">
        <v>1.800000</v>
      </c>
      <c r="W167" t="str">
        <v>PSF-00315_20250401133528_3d0</v>
      </c>
      <c r="X167" t="str">
        <v>0.000000</v>
      </c>
      <c r="Y167" t="str">
        <v>0.000000</v>
      </c>
      <c r="Z167" t="str">
        <v>0.000000</v>
      </c>
      <c r="AA167" t="str">
        <v>74.367287</v>
      </c>
      <c r="AB167" t="str">
        <v>276.241791</v>
      </c>
      <c r="AC167" t="str">
        <v>0.730789</v>
      </c>
      <c r="AD167" t="str">
        <v>0.5</v>
      </c>
      <c r="AE167" t="str">
        <v>0.80</v>
      </c>
      <c r="AF167" t="str">
        <f>AC167*AD167*AE167*AQ167</f>
        <v>6.377635</v>
      </c>
      <c r="AG167" t="str">
        <v>1.000000</v>
      </c>
      <c r="AH167" t="str">
        <v>46.34</v>
      </c>
      <c r="AI167" t="str">
        <v>42.86</v>
      </c>
      <c r="AJ167" t="str">
        <v>24.13</v>
      </c>
      <c r="AK167" t="str">
        <v>22.25</v>
      </c>
      <c r="AL167" t="str">
        <f>(AK167-AJ167)*(AJ167*0+0)+AK167</f>
        <v>22.25</v>
      </c>
      <c r="AM167" t="str">
        <v>99.36</v>
      </c>
      <c r="AN167" t="str">
        <v>156.1</v>
      </c>
      <c r="AO167" t="str">
        <v>156.7</v>
      </c>
      <c r="AP167" t="str">
        <v>-0.3</v>
      </c>
      <c r="AQ167" t="str">
        <v>22</v>
      </c>
      <c r="AR167" t="str">
        <v>3.609</v>
      </c>
      <c r="AS167" t="str">
        <v>13:27:13</v>
      </c>
      <c r="AT167" t="str">
        <v>2025-04-01</v>
      </c>
      <c r="AU167" t="str">
        <v>-0.35</v>
      </c>
      <c r="AV167" t="str">
        <v>1</v>
      </c>
      <c r="AW167" t="str">
        <v>-0.001</v>
      </c>
      <c r="AX167" t="str">
        <v>0.001</v>
      </c>
      <c r="AY167" t="str">
        <v>-0.016</v>
      </c>
      <c r="AZ167" t="str">
        <v>0.074</v>
      </c>
      <c r="BA167" t="str">
        <v>-0.183</v>
      </c>
      <c r="BB167" t="str">
        <v>-0.255</v>
      </c>
      <c r="BC167" t="str">
        <v>1</v>
      </c>
      <c r="BD167" t="str">
        <v>150</v>
      </c>
      <c r="BE167" t="str">
        <v>0.005</v>
      </c>
      <c r="BF167" t="str">
        <v>2.000000</v>
      </c>
      <c r="BG167" t="str">
        <v>0.165850</v>
      </c>
      <c r="BH167" t="str">
        <v>0.000000</v>
      </c>
      <c r="BI167" t="str">
        <v>0.029230</v>
      </c>
      <c r="BJ167" t="str">
        <v>0.000000</v>
      </c>
      <c r="BK167" t="str">
        <v>0.000000</v>
      </c>
      <c r="BL167" t="str">
        <v>-0.000068</v>
      </c>
      <c r="BM167" t="str">
        <v>standard</v>
      </c>
      <c r="BN167" t="str">
        <v>0</v>
      </c>
      <c r="BO167" t="str">
        <v>rectangular</v>
      </c>
      <c r="BP167" t="str">
        <v>7000</v>
      </c>
      <c r="BQ167" t="str">
        <v>500</v>
      </c>
      <c r="BR167" t="str">
        <v>-9999.000000</v>
      </c>
      <c r="BS167" t="str">
        <v>-9999.000000</v>
      </c>
      <c r="BT167" t="str">
        <v>55537</v>
      </c>
      <c r="BU167" t="str">
        <v>55537</v>
      </c>
      <c r="BV167" t="str">
        <v>55537</v>
      </c>
      <c r="BW167" t="str">
        <v>0.000000</v>
      </c>
      <c r="BX167" t="str">
        <v>-9999</v>
      </c>
      <c r="BY167" t="str">
        <v>0.000000</v>
      </c>
      <c r="BZ167" t="str">
        <v>0.000000</v>
      </c>
      <c r="CA167" t="str">
        <v>0.000000</v>
      </c>
      <c r="CB167" t="str">
        <v>0.000000</v>
      </c>
      <c r="CC167" t="str">
        <v>2.506989</v>
      </c>
      <c r="CD167" t="str">
        <v>2.466211</v>
      </c>
      <c r="CE167" t="str">
        <v>1.639804</v>
      </c>
      <c r="CF167" t="str">
        <v>0.930040</v>
      </c>
      <c r="CG167" t="str">
        <v>0.282323</v>
      </c>
      <c r="CH167" t="str">
        <v>-0.022472</v>
      </c>
      <c r="CI167" t="str">
        <v>0.548304</v>
      </c>
      <c r="CJ167" t="str">
        <v>0.127887</v>
      </c>
      <c r="CK167" t="str">
        <v>74.367287</v>
      </c>
      <c r="CL167" t="str">
        <v>0.000598</v>
      </c>
      <c r="CM167" t="str">
        <v>2.430518</v>
      </c>
      <c r="CN167" t="str">
        <v>-0.000037</v>
      </c>
      <c r="CO167" t="str">
        <v>1.000000</v>
      </c>
      <c r="CP167" t="str">
        <v>2.388568</v>
      </c>
      <c r="CQ167" t="str">
        <v>-0.000057</v>
      </c>
      <c r="CR167" t="str">
        <v>1.000000</v>
      </c>
      <c r="CS167" t="str">
        <v>0.600682</v>
      </c>
      <c r="CT167" t="str">
        <v>0.601076</v>
      </c>
      <c r="CU167" t="str">
        <v>0.107450</v>
      </c>
      <c r="CV167" t="str">
        <v>0.000000</v>
      </c>
      <c r="CW167" t="str">
        <v>PSF-00315_20250401133528_3d0</v>
      </c>
      <c r="CX167" t="str">
        <v>PFA-00343</v>
      </c>
      <c r="CY167" t="str">
        <v>PSA-00355</v>
      </c>
      <c r="CZ167" t="str">
        <v>PSF-00315</v>
      </c>
      <c r="DA167" t="str">
        <v>RHS-00141</v>
      </c>
      <c r="DB167" t="str">
        <v>3.0.0</v>
      </c>
      <c r="DC167" t="str">
        <v>2025-04-01T16:08:21.423Z</v>
      </c>
    </row>
    <row r="168">
      <c r="A168" t="str">
        <v>165</v>
      </c>
      <c r="B168" t="str">
        <v>13:36:16</v>
      </c>
      <c r="C168" t="str">
        <v>2025-04-01</v>
      </c>
      <c r="D168" t="str">
        <v>Wicking CP IA</v>
      </c>
      <c r="E168" t="str">
        <v>M Plunkert</v>
      </c>
      <c r="F168" t="str">
        <v/>
      </c>
      <c r="G168" t="str">
        <v>009</v>
      </c>
      <c r="H168" t="str">
        <v>002</v>
      </c>
      <c r="I168" t="str">
        <v>salt</v>
      </c>
      <c r="J168" t="str">
        <f>1/((1/L168)-(1/K168))</f>
        <v>0.693118</v>
      </c>
      <c r="K168" t="str">
        <f>BH168+(BI168*AN168)+(BJ168*AN168*POWER(V168,2))+(BK168*AN168*V168)+(BL168*POWER(AN168,2))</f>
        <v>2.919049</v>
      </c>
      <c r="L168" t="str">
        <f>((M168/1000)*(1000-((T168+S168)/2)))/(T168-S168)</f>
        <v>0.560119</v>
      </c>
      <c r="M168" t="str">
        <f>(AN168*(S168-R168))/(100*U168*(1000-S168))*1000</f>
        <v>6.512644</v>
      </c>
      <c r="N168" t="str">
        <v>1.446540</v>
      </c>
      <c r="O168" t="str">
        <v>1.324797</v>
      </c>
      <c r="P168" t="str">
        <f>0.61365*EXP((17.502*AL168)/(240.97+AL168))</f>
        <v>2.578472</v>
      </c>
      <c r="Q168" t="str">
        <f>P168-N168</f>
        <v>1.131933</v>
      </c>
      <c r="R168" t="str">
        <v>13.332728</v>
      </c>
      <c r="S168" t="str">
        <v>14.557947</v>
      </c>
      <c r="T168" t="str">
        <f>(P168/AM168)*1000</f>
        <v>25.949696</v>
      </c>
      <c r="U168" t="str">
        <f>V168*BG168</f>
        <v>0.298530</v>
      </c>
      <c r="V168" t="str">
        <v>1.800000</v>
      </c>
      <c r="W168" t="str">
        <v>PSF-00315_20250401133616_f11</v>
      </c>
      <c r="X168" t="str">
        <v>0.000000</v>
      </c>
      <c r="Y168" t="str">
        <v>0.000000</v>
      </c>
      <c r="Z168" t="str">
        <v>0.000000</v>
      </c>
      <c r="AA168" t="str">
        <v>72.746872</v>
      </c>
      <c r="AB168" t="str">
        <v>238.621475</v>
      </c>
      <c r="AC168" t="str">
        <v>0.695137</v>
      </c>
      <c r="AD168" t="str">
        <v>0.5</v>
      </c>
      <c r="AE168" t="str">
        <v>0.80</v>
      </c>
      <c r="AF168" t="str">
        <f>AC168*AD168*AE168*AQ168</f>
        <v>11.440321</v>
      </c>
      <c r="AG168" t="str">
        <v>1.000000</v>
      </c>
      <c r="AH168" t="str">
        <v>47.81</v>
      </c>
      <c r="AI168" t="str">
        <v>43.79</v>
      </c>
      <c r="AJ168" t="str">
        <v>24.17</v>
      </c>
      <c r="AK168" t="str">
        <v>21.53</v>
      </c>
      <c r="AL168" t="str">
        <f>(AK168-AJ168)*(AJ168*0+0)+AK168</f>
        <v>21.53</v>
      </c>
      <c r="AM168" t="str">
        <v>99.36</v>
      </c>
      <c r="AN168" t="str">
        <v>156.4</v>
      </c>
      <c r="AO168" t="str">
        <v>156.6</v>
      </c>
      <c r="AP168" t="str">
        <v>-0.1</v>
      </c>
      <c r="AQ168" t="str">
        <v>41</v>
      </c>
      <c r="AR168" t="str">
        <v>3.608</v>
      </c>
      <c r="AS168" t="str">
        <v>13:27:13</v>
      </c>
      <c r="AT168" t="str">
        <v>2025-04-01</v>
      </c>
      <c r="AU168" t="str">
        <v>-0.35</v>
      </c>
      <c r="AV168" t="str">
        <v>1</v>
      </c>
      <c r="AW168" t="str">
        <v>-0.007</v>
      </c>
      <c r="AX168" t="str">
        <v>-0.000</v>
      </c>
      <c r="AY168" t="str">
        <v>-0.017</v>
      </c>
      <c r="AZ168" t="str">
        <v>0.013</v>
      </c>
      <c r="BA168" t="str">
        <v>0.029</v>
      </c>
      <c r="BB168" t="str">
        <v>-0.002</v>
      </c>
      <c r="BC168" t="str">
        <v>1</v>
      </c>
      <c r="BD168" t="str">
        <v>150</v>
      </c>
      <c r="BE168" t="str">
        <v>0.005</v>
      </c>
      <c r="BF168" t="str">
        <v>2.000000</v>
      </c>
      <c r="BG168" t="str">
        <v>0.165850</v>
      </c>
      <c r="BH168" t="str">
        <v>0.000000</v>
      </c>
      <c r="BI168" t="str">
        <v>0.029230</v>
      </c>
      <c r="BJ168" t="str">
        <v>0.000000</v>
      </c>
      <c r="BK168" t="str">
        <v>0.000000</v>
      </c>
      <c r="BL168" t="str">
        <v>-0.000068</v>
      </c>
      <c r="BM168" t="str">
        <v>standard</v>
      </c>
      <c r="BN168" t="str">
        <v>0</v>
      </c>
      <c r="BO168" t="str">
        <v>rectangular</v>
      </c>
      <c r="BP168" t="str">
        <v>7000</v>
      </c>
      <c r="BQ168" t="str">
        <v>500</v>
      </c>
      <c r="BR168" t="str">
        <v>-9999.000000</v>
      </c>
      <c r="BS168" t="str">
        <v>-9999.000000</v>
      </c>
      <c r="BT168" t="str">
        <v>55537</v>
      </c>
      <c r="BU168" t="str">
        <v>55537</v>
      </c>
      <c r="BV168" t="str">
        <v>55537</v>
      </c>
      <c r="BW168" t="str">
        <v>0.000000</v>
      </c>
      <c r="BX168" t="str">
        <v>-9999</v>
      </c>
      <c r="BY168" t="str">
        <v>0.000000</v>
      </c>
      <c r="BZ168" t="str">
        <v>0.000000</v>
      </c>
      <c r="CA168" t="str">
        <v>0.000000</v>
      </c>
      <c r="CB168" t="str">
        <v>0.000000</v>
      </c>
      <c r="CC168" t="str">
        <v>2.508405</v>
      </c>
      <c r="CD168" t="str">
        <v>2.468328</v>
      </c>
      <c r="CE168" t="str">
        <v>1.641823</v>
      </c>
      <c r="CF168" t="str">
        <v>0.929834</v>
      </c>
      <c r="CG168" t="str">
        <v>0.281923</v>
      </c>
      <c r="CH168" t="str">
        <v>-0.031178</v>
      </c>
      <c r="CI168" t="str">
        <v>0.549429</v>
      </c>
      <c r="CJ168" t="str">
        <v>0.145991</v>
      </c>
      <c r="CK168" t="str">
        <v>72.746872</v>
      </c>
      <c r="CL168" t="str">
        <v>0.000607</v>
      </c>
      <c r="CM168" t="str">
        <v>2.430518</v>
      </c>
      <c r="CN168" t="str">
        <v>-0.000037</v>
      </c>
      <c r="CO168" t="str">
        <v>1.000000</v>
      </c>
      <c r="CP168" t="str">
        <v>2.388568</v>
      </c>
      <c r="CQ168" t="str">
        <v>-0.000057</v>
      </c>
      <c r="CR168" t="str">
        <v>1.000000</v>
      </c>
      <c r="CS168" t="str">
        <v>0.600682</v>
      </c>
      <c r="CT168" t="str">
        <v>0.601076</v>
      </c>
      <c r="CU168" t="str">
        <v>0.107450</v>
      </c>
      <c r="CV168" t="str">
        <v>0.000000</v>
      </c>
      <c r="CW168" t="str">
        <v>PSF-00315_20250401133616_f11</v>
      </c>
      <c r="CX168" t="str">
        <v>PFA-00343</v>
      </c>
      <c r="CY168" t="str">
        <v>PSA-00355</v>
      </c>
      <c r="CZ168" t="str">
        <v>PSF-00315</v>
      </c>
      <c r="DA168" t="str">
        <v>RHS-00141</v>
      </c>
      <c r="DB168" t="str">
        <v>3.0.0</v>
      </c>
      <c r="DC168" t="str">
        <v>2025-04-01T16:08:21.423Z</v>
      </c>
    </row>
    <row r="169">
      <c r="A169" t="str">
        <v>166</v>
      </c>
      <c r="B169" t="str">
        <v>13:37:12</v>
      </c>
      <c r="C169" t="str">
        <v>2025-04-01</v>
      </c>
      <c r="D169" t="str">
        <v>Wicking CP IA</v>
      </c>
      <c r="E169" t="str">
        <v>M Plunkert</v>
      </c>
      <c r="F169" t="str">
        <v/>
      </c>
      <c r="G169" t="str">
        <v>009</v>
      </c>
      <c r="H169" t="str">
        <v>003</v>
      </c>
      <c r="I169" t="str">
        <v>salt</v>
      </c>
      <c r="J169" t="str">
        <f>1/((1/L169)-(1/K169))</f>
        <v>0.488466</v>
      </c>
      <c r="K169" t="str">
        <f>BH169+(BI169*AN169)+(BJ169*AN169*POWER(V169,2))+(BK169*AN169*V169)+(BL169*POWER(AN169,2))</f>
        <v>2.917136</v>
      </c>
      <c r="L169" t="str">
        <f>((M169/1000)*(1000-((T169+S169)/2)))/(T169-S169)</f>
        <v>0.418405</v>
      </c>
      <c r="M169" t="str">
        <f>(AN169*(S169-R169))/(100*U169*(1000-S169))*1000</f>
        <v>5.683529</v>
      </c>
      <c r="N169" t="str">
        <v>1.408180</v>
      </c>
      <c r="O169" t="str">
        <v>1.301736</v>
      </c>
      <c r="P169" t="str">
        <f>0.61365*EXP((17.502*AL169)/(240.97+AL169))</f>
        <v>2.729791</v>
      </c>
      <c r="Q169" t="str">
        <f>P169-N169</f>
        <v>1.321611</v>
      </c>
      <c r="R169" t="str">
        <v>13.100914</v>
      </c>
      <c r="S169" t="str">
        <v>14.172184</v>
      </c>
      <c r="T169" t="str">
        <f>(P169/AM169)*1000</f>
        <v>27.473118</v>
      </c>
      <c r="U169" t="str">
        <f>V169*BG169</f>
        <v>0.298530</v>
      </c>
      <c r="V169" t="str">
        <v>1.800000</v>
      </c>
      <c r="W169" t="str">
        <v>PSF-00315_20250401133712_e69</v>
      </c>
      <c r="X169" t="str">
        <v>0.000000</v>
      </c>
      <c r="Y169" t="str">
        <v>0.000000</v>
      </c>
      <c r="Z169" t="str">
        <v>0.000000</v>
      </c>
      <c r="AA169" t="str">
        <v>62.969326</v>
      </c>
      <c r="AB169" t="str">
        <v>240.727539</v>
      </c>
      <c r="AC169" t="str">
        <v>0.738421</v>
      </c>
      <c r="AD169" t="str">
        <v>0.5</v>
      </c>
      <c r="AE169" t="str">
        <v>0.80</v>
      </c>
      <c r="AF169" t="str">
        <f>AC169*AD169*AE169*AQ169</f>
        <v>7.167178</v>
      </c>
      <c r="AG169" t="str">
        <v>1.000000</v>
      </c>
      <c r="AH169" t="str">
        <v>46.51</v>
      </c>
      <c r="AI169" t="str">
        <v>42.99</v>
      </c>
      <c r="AJ169" t="str">
        <v>24.18</v>
      </c>
      <c r="AK169" t="str">
        <v>22.47</v>
      </c>
      <c r="AL169" t="str">
        <f>(AK169-AJ169)*(AJ169*0+0)+AK169</f>
        <v>22.47</v>
      </c>
      <c r="AM169" t="str">
        <v>99.36</v>
      </c>
      <c r="AN169" t="str">
        <v>156.1</v>
      </c>
      <c r="AO169" t="str">
        <v>157.0</v>
      </c>
      <c r="AP169" t="str">
        <v>-0.5</v>
      </c>
      <c r="AQ169" t="str">
        <v>24</v>
      </c>
      <c r="AR169" t="str">
        <v>3.608</v>
      </c>
      <c r="AS169" t="str">
        <v>13:27:13</v>
      </c>
      <c r="AT169" t="str">
        <v>2025-04-01</v>
      </c>
      <c r="AU169" t="str">
        <v>-0.35</v>
      </c>
      <c r="AV169" t="str">
        <v>1</v>
      </c>
      <c r="AW169" t="str">
        <v>-0.002</v>
      </c>
      <c r="AX169" t="str">
        <v>-0.000</v>
      </c>
      <c r="AY169" t="str">
        <v>-0.043</v>
      </c>
      <c r="AZ169" t="str">
        <v>2.123</v>
      </c>
      <c r="BA169" t="str">
        <v>1.635</v>
      </c>
      <c r="BB169" t="str">
        <v>-0.661</v>
      </c>
      <c r="BC169" t="str">
        <v>1</v>
      </c>
      <c r="BD169" t="str">
        <v>150</v>
      </c>
      <c r="BE169" t="str">
        <v>0.005</v>
      </c>
      <c r="BF169" t="str">
        <v>2.000000</v>
      </c>
      <c r="BG169" t="str">
        <v>0.165850</v>
      </c>
      <c r="BH169" t="str">
        <v>0.000000</v>
      </c>
      <c r="BI169" t="str">
        <v>0.029230</v>
      </c>
      <c r="BJ169" t="str">
        <v>0.000000</v>
      </c>
      <c r="BK169" t="str">
        <v>0.000000</v>
      </c>
      <c r="BL169" t="str">
        <v>-0.000068</v>
      </c>
      <c r="BM169" t="str">
        <v>standard</v>
      </c>
      <c r="BN169" t="str">
        <v>0</v>
      </c>
      <c r="BO169" t="str">
        <v>rectangular</v>
      </c>
      <c r="BP169" t="str">
        <v>7000</v>
      </c>
      <c r="BQ169" t="str">
        <v>500</v>
      </c>
      <c r="BR169" t="str">
        <v>-9999.000000</v>
      </c>
      <c r="BS169" t="str">
        <v>-9999.000000</v>
      </c>
      <c r="BT169" t="str">
        <v>55537</v>
      </c>
      <c r="BU169" t="str">
        <v>55537</v>
      </c>
      <c r="BV169" t="str">
        <v>55537</v>
      </c>
      <c r="BW169" t="str">
        <v>0.000000</v>
      </c>
      <c r="BX169" t="str">
        <v>-9999</v>
      </c>
      <c r="BY169" t="str">
        <v>0.000000</v>
      </c>
      <c r="BZ169" t="str">
        <v>0.000000</v>
      </c>
      <c r="CA169" t="str">
        <v>0.000000</v>
      </c>
      <c r="CB169" t="str">
        <v>0.000000</v>
      </c>
      <c r="CC169" t="str">
        <v>2.507188</v>
      </c>
      <c r="CD169" t="str">
        <v>2.466449</v>
      </c>
      <c r="CE169" t="str">
        <v>1.639819</v>
      </c>
      <c r="CF169" t="str">
        <v>0.930762</v>
      </c>
      <c r="CG169" t="str">
        <v>0.281786</v>
      </c>
      <c r="CH169" t="str">
        <v>-0.020532</v>
      </c>
      <c r="CI169" t="str">
        <v>0.550832</v>
      </c>
      <c r="CJ169" t="str">
        <v>0.130180</v>
      </c>
      <c r="CK169" t="str">
        <v>62.969326</v>
      </c>
      <c r="CL169" t="str">
        <v>0.000597</v>
      </c>
      <c r="CM169" t="str">
        <v>2.430518</v>
      </c>
      <c r="CN169" t="str">
        <v>-0.000037</v>
      </c>
      <c r="CO169" t="str">
        <v>1.000000</v>
      </c>
      <c r="CP169" t="str">
        <v>2.388568</v>
      </c>
      <c r="CQ169" t="str">
        <v>-0.000057</v>
      </c>
      <c r="CR169" t="str">
        <v>1.000000</v>
      </c>
      <c r="CS169" t="str">
        <v>0.600682</v>
      </c>
      <c r="CT169" t="str">
        <v>0.601076</v>
      </c>
      <c r="CU169" t="str">
        <v>0.107450</v>
      </c>
      <c r="CV169" t="str">
        <v>0.000000</v>
      </c>
      <c r="CW169" t="str">
        <v>PSF-00315_20250401133712_e69</v>
      </c>
      <c r="CX169" t="str">
        <v>PFA-00343</v>
      </c>
      <c r="CY169" t="str">
        <v>PSA-00355</v>
      </c>
      <c r="CZ169" t="str">
        <v>PSF-00315</v>
      </c>
      <c r="DA169" t="str">
        <v>RHS-00141</v>
      </c>
      <c r="DB169" t="str">
        <v>3.0.0</v>
      </c>
      <c r="DC169" t="str">
        <v>2025-04-01T16:08:21.423Z</v>
      </c>
    </row>
    <row r="170">
      <c r="A170" t="str">
        <v>167</v>
      </c>
      <c r="B170" t="str">
        <v>13:38:04</v>
      </c>
      <c r="C170" t="str">
        <v>2025-04-01</v>
      </c>
      <c r="D170" t="str">
        <v>Wicking CP IA</v>
      </c>
      <c r="E170" t="str">
        <v>M Plunkert</v>
      </c>
      <c r="F170" t="str">
        <v/>
      </c>
      <c r="G170" t="str">
        <v>009</v>
      </c>
      <c r="H170" t="str">
        <v>002</v>
      </c>
      <c r="I170" t="str">
        <v>salt</v>
      </c>
      <c r="J170" t="str">
        <f>1/((1/L170)-(1/K170))</f>
        <v>0.448731</v>
      </c>
      <c r="K170" t="str">
        <f>BH170+(BI170*AN170)+(BJ170*AN170*POWER(V170,2))+(BK170*AN170*V170)+(BL170*POWER(AN170,2))</f>
        <v>2.918080</v>
      </c>
      <c r="L170" t="str">
        <f>((M170/1000)*(1000-((T170+S170)/2)))/(T170-S170)</f>
        <v>0.388924</v>
      </c>
      <c r="M170" t="str">
        <f>(AN170*(S170-R170))/(100*U170*(1000-S170))*1000</f>
        <v>4.853941</v>
      </c>
      <c r="N170" t="str">
        <v>1.390138</v>
      </c>
      <c r="O170" t="str">
        <v>1.299279</v>
      </c>
      <c r="P170" t="str">
        <f>0.61365*EXP((17.502*AL170)/(240.97+AL170))</f>
        <v>2.605317</v>
      </c>
      <c r="Q170" t="str">
        <f>P170-N170</f>
        <v>1.215180</v>
      </c>
      <c r="R170" t="str">
        <v>13.075891</v>
      </c>
      <c r="S170" t="str">
        <v>13.990285</v>
      </c>
      <c r="T170" t="str">
        <f>(P170/AM170)*1000</f>
        <v>26.219801</v>
      </c>
      <c r="U170" t="str">
        <f>V170*BG170</f>
        <v>0.298530</v>
      </c>
      <c r="V170" t="str">
        <v>1.800000</v>
      </c>
      <c r="W170" t="str">
        <v>PSF-00315_20250401133804_5a2</v>
      </c>
      <c r="X170" t="str">
        <v>0.000000</v>
      </c>
      <c r="Y170" t="str">
        <v>0.000000</v>
      </c>
      <c r="Z170" t="str">
        <v>0.000000</v>
      </c>
      <c r="AA170" t="str">
        <v>71.809891</v>
      </c>
      <c r="AB170" t="str">
        <v>231.063721</v>
      </c>
      <c r="AC170" t="str">
        <v>0.689220</v>
      </c>
      <c r="AD170" t="str">
        <v>0.5</v>
      </c>
      <c r="AE170" t="str">
        <v>0.80</v>
      </c>
      <c r="AF170" t="str">
        <f>AC170*AD170*AE170*AQ170</f>
        <v>1.984221</v>
      </c>
      <c r="AG170" t="str">
        <v>1.000000</v>
      </c>
      <c r="AH170" t="str">
        <v>45.76</v>
      </c>
      <c r="AI170" t="str">
        <v>42.77</v>
      </c>
      <c r="AJ170" t="str">
        <v>24.24</v>
      </c>
      <c r="AK170" t="str">
        <v>21.70</v>
      </c>
      <c r="AL170" t="str">
        <f>(AK170-AJ170)*(AJ170*0+0)+AK170</f>
        <v>21.70</v>
      </c>
      <c r="AM170" t="str">
        <v>99.36</v>
      </c>
      <c r="AN170" t="str">
        <v>156.3</v>
      </c>
      <c r="AO170" t="str">
        <v>156.4</v>
      </c>
      <c r="AP170" t="str">
        <v>-0.1</v>
      </c>
      <c r="AQ170" t="str">
        <v>7</v>
      </c>
      <c r="AR170" t="str">
        <v>3.607</v>
      </c>
      <c r="AS170" t="str">
        <v>13:37:38</v>
      </c>
      <c r="AT170" t="str">
        <v>2025-04-01</v>
      </c>
      <c r="AU170" t="str">
        <v>-0.32</v>
      </c>
      <c r="AV170" t="str">
        <v>1</v>
      </c>
      <c r="AW170" t="str">
        <v>0.002</v>
      </c>
      <c r="AX170" t="str">
        <v>0.002</v>
      </c>
      <c r="AY170" t="str">
        <v>0.010</v>
      </c>
      <c r="AZ170" t="str">
        <v>-0.011</v>
      </c>
      <c r="BA170" t="str">
        <v>-0.063</v>
      </c>
      <c r="BB170" t="str">
        <v>0.108</v>
      </c>
      <c r="BC170" t="str">
        <v>1</v>
      </c>
      <c r="BD170" t="str">
        <v>150</v>
      </c>
      <c r="BE170" t="str">
        <v>0.005</v>
      </c>
      <c r="BF170" t="str">
        <v>2.000000</v>
      </c>
      <c r="BG170" t="str">
        <v>0.165850</v>
      </c>
      <c r="BH170" t="str">
        <v>0.000000</v>
      </c>
      <c r="BI170" t="str">
        <v>0.029230</v>
      </c>
      <c r="BJ170" t="str">
        <v>0.000000</v>
      </c>
      <c r="BK170" t="str">
        <v>0.000000</v>
      </c>
      <c r="BL170" t="str">
        <v>-0.000068</v>
      </c>
      <c r="BM170" t="str">
        <v>standard</v>
      </c>
      <c r="BN170" t="str">
        <v>0</v>
      </c>
      <c r="BO170" t="str">
        <v>rectangular</v>
      </c>
      <c r="BP170" t="str">
        <v>7000</v>
      </c>
      <c r="BQ170" t="str">
        <v>500</v>
      </c>
      <c r="BR170" t="str">
        <v>-9999.000000</v>
      </c>
      <c r="BS170" t="str">
        <v>-9999.000000</v>
      </c>
      <c r="BT170" t="str">
        <v>55537</v>
      </c>
      <c r="BU170" t="str">
        <v>55537</v>
      </c>
      <c r="BV170" t="str">
        <v>55537</v>
      </c>
      <c r="BW170" t="str">
        <v>0.000000</v>
      </c>
      <c r="BX170" t="str">
        <v>-9999</v>
      </c>
      <c r="BY170" t="str">
        <v>0.000000</v>
      </c>
      <c r="BZ170" t="str">
        <v>0.000000</v>
      </c>
      <c r="CA170" t="str">
        <v>0.000000</v>
      </c>
      <c r="CB170" t="str">
        <v>0.000000</v>
      </c>
      <c r="CC170" t="str">
        <v>2.506826</v>
      </c>
      <c r="CD170" t="str">
        <v>2.465311</v>
      </c>
      <c r="CE170" t="str">
        <v>1.640806</v>
      </c>
      <c r="CF170" t="str">
        <v>0.929262</v>
      </c>
      <c r="CG170" t="str">
        <v>0.281148</v>
      </c>
      <c r="CH170" t="str">
        <v>-0.030057</v>
      </c>
      <c r="CI170" t="str">
        <v>0.551884</v>
      </c>
      <c r="CJ170" t="str">
        <v>0.114192</v>
      </c>
      <c r="CK170" t="str">
        <v>71.809891</v>
      </c>
      <c r="CL170" t="str">
        <v>0.000597</v>
      </c>
      <c r="CM170" t="str">
        <v>2.430518</v>
      </c>
      <c r="CN170" t="str">
        <v>-0.000037</v>
      </c>
      <c r="CO170" t="str">
        <v>1.000000</v>
      </c>
      <c r="CP170" t="str">
        <v>2.388568</v>
      </c>
      <c r="CQ170" t="str">
        <v>-0.000057</v>
      </c>
      <c r="CR170" t="str">
        <v>1.000000</v>
      </c>
      <c r="CS170" t="str">
        <v>0.600682</v>
      </c>
      <c r="CT170" t="str">
        <v>0.601076</v>
      </c>
      <c r="CU170" t="str">
        <v>0.107450</v>
      </c>
      <c r="CV170" t="str">
        <v>0.000000</v>
      </c>
      <c r="CW170" t="str">
        <v>PSF-00315_20250401133804_5a2</v>
      </c>
      <c r="CX170" t="str">
        <v>PFA-00343</v>
      </c>
      <c r="CY170" t="str">
        <v>PSA-00355</v>
      </c>
      <c r="CZ170" t="str">
        <v>PSF-00315</v>
      </c>
      <c r="DA170" t="str">
        <v>RHS-00141</v>
      </c>
      <c r="DB170" t="str">
        <v>3.0.0</v>
      </c>
      <c r="DC170" t="str">
        <v>2025-04-01T16:08:21.423Z</v>
      </c>
    </row>
    <row r="171">
      <c r="A171" t="str">
        <v>168</v>
      </c>
      <c r="B171" t="str">
        <v>13:39:21</v>
      </c>
      <c r="C171" t="str">
        <v>2025-04-01</v>
      </c>
      <c r="D171" t="str">
        <v>Wicking CP IA</v>
      </c>
      <c r="E171" t="str">
        <v>M Plunkert</v>
      </c>
      <c r="F171" t="str">
        <v/>
      </c>
      <c r="G171" t="str">
        <v>002</v>
      </c>
      <c r="H171" t="str">
        <v>001</v>
      </c>
      <c r="I171" t="str">
        <v>salt</v>
      </c>
      <c r="J171" t="str">
        <f>1/((1/L171)-(1/K171))</f>
        <v>0.092729</v>
      </c>
      <c r="K171" t="str">
        <f>BH171+(BI171*AN171)+(BJ171*AN171*POWER(V171,2))+(BK171*AN171*V171)+(BL171*POWER(AN171,2))</f>
        <v>2.917442</v>
      </c>
      <c r="L171" t="str">
        <f>((M171/1000)*(1000-((T171+S171)/2)))/(T171-S171)</f>
        <v>0.089873</v>
      </c>
      <c r="M171" t="str">
        <f>(AN171*(S171-R171))/(100*U171*(1000-S171))*1000</f>
        <v>1.394317</v>
      </c>
      <c r="N171" t="str">
        <v>1.356364</v>
      </c>
      <c r="O171" t="str">
        <v>1.330243</v>
      </c>
      <c r="P171" t="str">
        <f>0.61365*EXP((17.502*AL171)/(240.97+AL171))</f>
        <v>2.865158</v>
      </c>
      <c r="Q171" t="str">
        <f>P171-N171</f>
        <v>1.508794</v>
      </c>
      <c r="R171" t="str">
        <v>13.387814</v>
      </c>
      <c r="S171" t="str">
        <v>13.650700</v>
      </c>
      <c r="T171" t="str">
        <f>(P171/AM171)*1000</f>
        <v>28.835480</v>
      </c>
      <c r="U171" t="str">
        <f>V171*BG171</f>
        <v>0.298530</v>
      </c>
      <c r="V171" t="str">
        <v>1.800000</v>
      </c>
      <c r="W171" t="str">
        <v>PSF-00315_20250401133921_f16</v>
      </c>
      <c r="X171" t="str">
        <v>0.000000</v>
      </c>
      <c r="Y171" t="str">
        <v>0.000000</v>
      </c>
      <c r="Z171" t="str">
        <v>0.000000</v>
      </c>
      <c r="AA171" t="str">
        <v>45.812130</v>
      </c>
      <c r="AB171" t="str">
        <v>138.773560</v>
      </c>
      <c r="AC171" t="str">
        <v>0.669879</v>
      </c>
      <c r="AD171" t="str">
        <v>0.5</v>
      </c>
      <c r="AE171" t="str">
        <v>0.80</v>
      </c>
      <c r="AF171" t="str">
        <f>AC171*AD171*AE171*AQ171</f>
        <v>5.309814</v>
      </c>
      <c r="AG171" t="str">
        <v>1.000000</v>
      </c>
      <c r="AH171" t="str">
        <v>44.51</v>
      </c>
      <c r="AI171" t="str">
        <v>43.65</v>
      </c>
      <c r="AJ171" t="str">
        <v>24.29</v>
      </c>
      <c r="AK171" t="str">
        <v>23.26</v>
      </c>
      <c r="AL171" t="str">
        <f>(AK171-AJ171)*(AJ171*0+0)+AK171</f>
        <v>23.26</v>
      </c>
      <c r="AM171" t="str">
        <v>99.36</v>
      </c>
      <c r="AN171" t="str">
        <v>156.2</v>
      </c>
      <c r="AO171" t="str">
        <v>138.2</v>
      </c>
      <c r="AP171" t="str">
        <v>11.5</v>
      </c>
      <c r="AQ171" t="str">
        <v>20</v>
      </c>
      <c r="AR171" t="str">
        <v>3.607</v>
      </c>
      <c r="AS171" t="str">
        <v>13:37:38</v>
      </c>
      <c r="AT171" t="str">
        <v>2025-04-01</v>
      </c>
      <c r="AU171" t="str">
        <v>-0.32</v>
      </c>
      <c r="AV171" t="str">
        <v>1</v>
      </c>
      <c r="AW171" t="str">
        <v>0.003</v>
      </c>
      <c r="AX171" t="str">
        <v>0.003</v>
      </c>
      <c r="AY171" t="str">
        <v>-9999.000</v>
      </c>
      <c r="AZ171" t="str">
        <v>-0.038</v>
      </c>
      <c r="BA171" t="str">
        <v>0.362</v>
      </c>
      <c r="BB171" t="str">
        <v>-9999.000</v>
      </c>
      <c r="BC171" t="str">
        <v>1</v>
      </c>
      <c r="BD171" t="str">
        <v>150</v>
      </c>
      <c r="BE171" t="str">
        <v>0.005</v>
      </c>
      <c r="BF171" t="str">
        <v>2.000000</v>
      </c>
      <c r="BG171" t="str">
        <v>0.165850</v>
      </c>
      <c r="BH171" t="str">
        <v>0.000000</v>
      </c>
      <c r="BI171" t="str">
        <v>0.029230</v>
      </c>
      <c r="BJ171" t="str">
        <v>0.000000</v>
      </c>
      <c r="BK171" t="str">
        <v>0.000000</v>
      </c>
      <c r="BL171" t="str">
        <v>-0.000068</v>
      </c>
      <c r="BM171" t="str">
        <v>standard</v>
      </c>
      <c r="BN171" t="str">
        <v>0</v>
      </c>
      <c r="BO171" t="str">
        <v>rectangular</v>
      </c>
      <c r="BP171" t="str">
        <v>7000</v>
      </c>
      <c r="BQ171" t="str">
        <v>500</v>
      </c>
      <c r="BR171" t="str">
        <v>-9999.000000</v>
      </c>
      <c r="BS171" t="str">
        <v>-9999.000000</v>
      </c>
      <c r="BT171" t="str">
        <v>55537</v>
      </c>
      <c r="BU171" t="str">
        <v>55537</v>
      </c>
      <c r="BV171" t="str">
        <v>55537</v>
      </c>
      <c r="BW171" t="str">
        <v>0.000000</v>
      </c>
      <c r="BX171" t="str">
        <v>-9999</v>
      </c>
      <c r="BY171" t="str">
        <v>0.000000</v>
      </c>
      <c r="BZ171" t="str">
        <v>0.000000</v>
      </c>
      <c r="CA171" t="str">
        <v>0.000000</v>
      </c>
      <c r="CB171" t="str">
        <v>0.000000</v>
      </c>
      <c r="CC171" t="str">
        <v>2.508164</v>
      </c>
      <c r="CD171" t="str">
        <v>2.463484</v>
      </c>
      <c r="CE171" t="str">
        <v>1.640138</v>
      </c>
      <c r="CF171" t="str">
        <v>0.884544</v>
      </c>
      <c r="CG171" t="str">
        <v>0.280564</v>
      </c>
      <c r="CH171" t="str">
        <v>-0.012526</v>
      </c>
      <c r="CI171" t="str">
        <v>0.553716</v>
      </c>
      <c r="CJ171" t="str">
        <v>0.126013</v>
      </c>
      <c r="CK171" t="str">
        <v>45.812130</v>
      </c>
      <c r="CL171" t="str">
        <v>0.000599</v>
      </c>
      <c r="CM171" t="str">
        <v>2.430518</v>
      </c>
      <c r="CN171" t="str">
        <v>-0.000037</v>
      </c>
      <c r="CO171" t="str">
        <v>1.000000</v>
      </c>
      <c r="CP171" t="str">
        <v>2.388568</v>
      </c>
      <c r="CQ171" t="str">
        <v>-0.000057</v>
      </c>
      <c r="CR171" t="str">
        <v>1.000000</v>
      </c>
      <c r="CS171" t="str">
        <v>0.600682</v>
      </c>
      <c r="CT171" t="str">
        <v>0.601076</v>
      </c>
      <c r="CU171" t="str">
        <v>0.107450</v>
      </c>
      <c r="CV171" t="str">
        <v>0.000000</v>
      </c>
      <c r="CW171" t="str">
        <v>PSF-00315_20250401133921_f16</v>
      </c>
      <c r="CX171" t="str">
        <v>PFA-00343</v>
      </c>
      <c r="CY171" t="str">
        <v>PSA-00355</v>
      </c>
      <c r="CZ171" t="str">
        <v>PSF-00315</v>
      </c>
      <c r="DA171" t="str">
        <v>RHS-00141</v>
      </c>
      <c r="DB171" t="str">
        <v>3.0.0</v>
      </c>
      <c r="DC171" t="str">
        <v>2025-04-01T16:08:21.423Z</v>
      </c>
    </row>
    <row r="172">
      <c r="A172" t="str">
        <v>169</v>
      </c>
      <c r="B172" t="str">
        <v>13:39:51</v>
      </c>
      <c r="C172" t="str">
        <v>2025-04-01</v>
      </c>
      <c r="D172" t="str">
        <v>Wicking CP IA</v>
      </c>
      <c r="E172" t="str">
        <v>M Plunkert</v>
      </c>
      <c r="F172" t="str">
        <v/>
      </c>
      <c r="G172" t="str">
        <v>002</v>
      </c>
      <c r="H172" t="str">
        <v>006</v>
      </c>
      <c r="I172" t="str">
        <v>salt</v>
      </c>
      <c r="J172" t="str">
        <f>1/((1/L172)-(1/K172))</f>
        <v>0.149102</v>
      </c>
      <c r="K172" t="str">
        <f>BH172+(BI172*AN172)+(BJ172*AN172*POWER(V172,2))+(BK172*AN172*V172)+(BL172*POWER(AN172,2))</f>
        <v>2.918066</v>
      </c>
      <c r="L172" t="str">
        <f>((M172/1000)*(1000-((T172+S172)/2)))/(T172-S172)</f>
        <v>0.141854</v>
      </c>
      <c r="M172" t="str">
        <f>(AN172*(S172-R172))/(100*U172*(1000-S172))*1000</f>
        <v>2.100350</v>
      </c>
      <c r="N172" t="str">
        <v>1.403323</v>
      </c>
      <c r="O172" t="str">
        <v>1.364014</v>
      </c>
      <c r="P172" t="str">
        <f>0.61365*EXP((17.502*AL172)/(240.97+AL172))</f>
        <v>2.843081</v>
      </c>
      <c r="Q172" t="str">
        <f>P172-N172</f>
        <v>1.439758</v>
      </c>
      <c r="R172" t="str">
        <v>13.727718</v>
      </c>
      <c r="S172" t="str">
        <v>14.123337</v>
      </c>
      <c r="T172" t="str">
        <f>(P172/AM172)*1000</f>
        <v>28.613367</v>
      </c>
      <c r="U172" t="str">
        <f>V172*BG172</f>
        <v>0.298530</v>
      </c>
      <c r="V172" t="str">
        <v>1.800000</v>
      </c>
      <c r="W172" t="str">
        <v>PSF-00315_20250401133951_861</v>
      </c>
      <c r="X172" t="str">
        <v>0.000000</v>
      </c>
      <c r="Y172" t="str">
        <v>0.000000</v>
      </c>
      <c r="Z172" t="str">
        <v>0.000000</v>
      </c>
      <c r="AA172" t="str">
        <v>71.264503</v>
      </c>
      <c r="AB172" t="str">
        <v>276.608337</v>
      </c>
      <c r="AC172" t="str">
        <v>0.742363</v>
      </c>
      <c r="AD172" t="str">
        <v>0.5</v>
      </c>
      <c r="AE172" t="str">
        <v>0.80</v>
      </c>
      <c r="AF172" t="str">
        <f>AC172*AD172*AE172*AQ172</f>
        <v>9.686728</v>
      </c>
      <c r="AG172" t="str">
        <v>1.000000</v>
      </c>
      <c r="AH172" t="str">
        <v>45.97</v>
      </c>
      <c r="AI172" t="str">
        <v>44.68</v>
      </c>
      <c r="AJ172" t="str">
        <v>24.32</v>
      </c>
      <c r="AK172" t="str">
        <v>23.14</v>
      </c>
      <c r="AL172" t="str">
        <f>(AK172-AJ172)*(AJ172*0+0)+AK172</f>
        <v>23.14</v>
      </c>
      <c r="AM172" t="str">
        <v>99.36</v>
      </c>
      <c r="AN172" t="str">
        <v>156.3</v>
      </c>
      <c r="AO172" t="str">
        <v>156.4</v>
      </c>
      <c r="AP172" t="str">
        <v>-0.1</v>
      </c>
      <c r="AQ172" t="str">
        <v>33</v>
      </c>
      <c r="AR172" t="str">
        <v>3.607</v>
      </c>
      <c r="AS172" t="str">
        <v>13:37:38</v>
      </c>
      <c r="AT172" t="str">
        <v>2025-04-01</v>
      </c>
      <c r="AU172" t="str">
        <v>-0.32</v>
      </c>
      <c r="AV172" t="str">
        <v>1</v>
      </c>
      <c r="AW172" t="str">
        <v>0.000</v>
      </c>
      <c r="AX172" t="str">
        <v>0.002</v>
      </c>
      <c r="AY172" t="str">
        <v>-0.019</v>
      </c>
      <c r="AZ172" t="str">
        <v>0.001</v>
      </c>
      <c r="BA172" t="str">
        <v>0.006</v>
      </c>
      <c r="BB172" t="str">
        <v>0.003</v>
      </c>
      <c r="BC172" t="str">
        <v>1</v>
      </c>
      <c r="BD172" t="str">
        <v>150</v>
      </c>
      <c r="BE172" t="str">
        <v>0.005</v>
      </c>
      <c r="BF172" t="str">
        <v>2.000000</v>
      </c>
      <c r="BG172" t="str">
        <v>0.165850</v>
      </c>
      <c r="BH172" t="str">
        <v>0.000000</v>
      </c>
      <c r="BI172" t="str">
        <v>0.029230</v>
      </c>
      <c r="BJ172" t="str">
        <v>0.000000</v>
      </c>
      <c r="BK172" t="str">
        <v>0.000000</v>
      </c>
      <c r="BL172" t="str">
        <v>-0.000068</v>
      </c>
      <c r="BM172" t="str">
        <v>standard</v>
      </c>
      <c r="BN172" t="str">
        <v>0</v>
      </c>
      <c r="BO172" t="str">
        <v>rectangular</v>
      </c>
      <c r="BP172" t="str">
        <v>7000</v>
      </c>
      <c r="BQ172" t="str">
        <v>500</v>
      </c>
      <c r="BR172" t="str">
        <v>-9999.000000</v>
      </c>
      <c r="BS172" t="str">
        <v>-9999.000000</v>
      </c>
      <c r="BT172" t="str">
        <v>55537</v>
      </c>
      <c r="BU172" t="str">
        <v>55537</v>
      </c>
      <c r="BV172" t="str">
        <v>55537</v>
      </c>
      <c r="BW172" t="str">
        <v>0.000000</v>
      </c>
      <c r="BX172" t="str">
        <v>-9999</v>
      </c>
      <c r="BY172" t="str">
        <v>0.000000</v>
      </c>
      <c r="BZ172" t="str">
        <v>0.000000</v>
      </c>
      <c r="CA172" t="str">
        <v>0.000000</v>
      </c>
      <c r="CB172" t="str">
        <v>0.000000</v>
      </c>
      <c r="CC172" t="str">
        <v>2.509729</v>
      </c>
      <c r="CD172" t="str">
        <v>2.465595</v>
      </c>
      <c r="CE172" t="str">
        <v>1.640791</v>
      </c>
      <c r="CF172" t="str">
        <v>0.929278</v>
      </c>
      <c r="CG172" t="str">
        <v>0.280241</v>
      </c>
      <c r="CH172" t="str">
        <v>-0.014370</v>
      </c>
      <c r="CI172" t="str">
        <v>0.554360</v>
      </c>
      <c r="CJ172" t="str">
        <v>0.138008</v>
      </c>
      <c r="CK172" t="str">
        <v>71.264503</v>
      </c>
      <c r="CL172" t="str">
        <v>0.000594</v>
      </c>
      <c r="CM172" t="str">
        <v>2.430518</v>
      </c>
      <c r="CN172" t="str">
        <v>-0.000037</v>
      </c>
      <c r="CO172" t="str">
        <v>1.000000</v>
      </c>
      <c r="CP172" t="str">
        <v>2.388568</v>
      </c>
      <c r="CQ172" t="str">
        <v>-0.000057</v>
      </c>
      <c r="CR172" t="str">
        <v>1.000000</v>
      </c>
      <c r="CS172" t="str">
        <v>0.600682</v>
      </c>
      <c r="CT172" t="str">
        <v>0.601076</v>
      </c>
      <c r="CU172" t="str">
        <v>0.107450</v>
      </c>
      <c r="CV172" t="str">
        <v>0.000000</v>
      </c>
      <c r="CW172" t="str">
        <v>PSF-00315_20250401133951_861</v>
      </c>
      <c r="CX172" t="str">
        <v>PFA-00343</v>
      </c>
      <c r="CY172" t="str">
        <v>PSA-00355</v>
      </c>
      <c r="CZ172" t="str">
        <v>PSF-00315</v>
      </c>
      <c r="DA172" t="str">
        <v>RHS-00141</v>
      </c>
      <c r="DB172" t="str">
        <v>3.0.0</v>
      </c>
      <c r="DC172" t="str">
        <v>2025-04-01T16:08:21.423Z</v>
      </c>
    </row>
    <row r="173">
      <c r="A173" t="str">
        <v>170</v>
      </c>
      <c r="B173" t="str">
        <v>13:40:39</v>
      </c>
      <c r="C173" t="str">
        <v>2025-04-01</v>
      </c>
      <c r="D173" t="str">
        <v>Wicking CP IA</v>
      </c>
      <c r="E173" t="str">
        <v>M Plunkert</v>
      </c>
      <c r="F173" t="str">
        <v/>
      </c>
      <c r="G173" t="str">
        <v>002</v>
      </c>
      <c r="H173" t="str">
        <v>001</v>
      </c>
      <c r="I173" t="str">
        <v>salt</v>
      </c>
      <c r="J173" t="str">
        <f>1/((1/L173)-(1/K173))</f>
        <v>0.215429</v>
      </c>
      <c r="K173" t="str">
        <f>BH173+(BI173*AN173)+(BJ173*AN173*POWER(V173,2))+(BK173*AN173*V173)+(BL173*POWER(AN173,2))</f>
        <v>2.918825</v>
      </c>
      <c r="L173" t="str">
        <f>((M173/1000)*(1000-((T173+S173)/2)))/(T173-S173)</f>
        <v>0.200622</v>
      </c>
      <c r="M173" t="str">
        <f>(AN173*(S173-R173))/(100*U173*(1000-S173))*1000</f>
        <v>2.829462</v>
      </c>
      <c r="N173" t="str">
        <v>1.467104</v>
      </c>
      <c r="O173" t="str">
        <v>1.414214</v>
      </c>
      <c r="P173" t="str">
        <f>0.61365*EXP((17.502*AL173)/(240.97+AL173))</f>
        <v>2.838134</v>
      </c>
      <c r="Q173" t="str">
        <f>P173-N173</f>
        <v>1.371029</v>
      </c>
      <c r="R173" t="str">
        <v>14.232550</v>
      </c>
      <c r="S173" t="str">
        <v>14.764837</v>
      </c>
      <c r="T173" t="str">
        <f>(P173/AM173)*1000</f>
        <v>28.562782</v>
      </c>
      <c r="U173" t="str">
        <f>V173*BG173</f>
        <v>0.298530</v>
      </c>
      <c r="V173" t="str">
        <v>1.800000</v>
      </c>
      <c r="W173" t="str">
        <v>PSF-00315_20250401134039_80c</v>
      </c>
      <c r="X173" t="str">
        <v>0.000000</v>
      </c>
      <c r="Y173" t="str">
        <v>0.000000</v>
      </c>
      <c r="Z173" t="str">
        <v>0.000000</v>
      </c>
      <c r="AA173" t="str">
        <v>70.126534</v>
      </c>
      <c r="AB173" t="str">
        <v>247.444504</v>
      </c>
      <c r="AC173" t="str">
        <v>0.716597</v>
      </c>
      <c r="AD173" t="str">
        <v>0.5</v>
      </c>
      <c r="AE173" t="str">
        <v>0.80</v>
      </c>
      <c r="AF173" t="str">
        <f>AC173*AD173*AE173*AQ173</f>
        <v>6.149159</v>
      </c>
      <c r="AG173" t="str">
        <v>1.000000</v>
      </c>
      <c r="AH173" t="str">
        <v>48.05</v>
      </c>
      <c r="AI173" t="str">
        <v>46.32</v>
      </c>
      <c r="AJ173" t="str">
        <v>24.32</v>
      </c>
      <c r="AK173" t="str">
        <v>23.11</v>
      </c>
      <c r="AL173" t="str">
        <f>(AK173-AJ173)*(AJ173*0+0)+AK173</f>
        <v>23.11</v>
      </c>
      <c r="AM173" t="str">
        <v>99.36</v>
      </c>
      <c r="AN173" t="str">
        <v>156.3</v>
      </c>
      <c r="AO173" t="str">
        <v>156.7</v>
      </c>
      <c r="AP173" t="str">
        <v>-0.2</v>
      </c>
      <c r="AQ173" t="str">
        <v>21</v>
      </c>
      <c r="AR173" t="str">
        <v>3.606</v>
      </c>
      <c r="AS173" t="str">
        <v>13:37:38</v>
      </c>
      <c r="AT173" t="str">
        <v>2025-04-01</v>
      </c>
      <c r="AU173" t="str">
        <v>-0.32</v>
      </c>
      <c r="AV173" t="str">
        <v>1</v>
      </c>
      <c r="AW173" t="str">
        <v>-0.002</v>
      </c>
      <c r="AX173" t="str">
        <v>-0.004</v>
      </c>
      <c r="AY173" t="str">
        <v>0.002</v>
      </c>
      <c r="AZ173" t="str">
        <v>0.044</v>
      </c>
      <c r="BA173" t="str">
        <v>0.068</v>
      </c>
      <c r="BB173" t="str">
        <v>0.234</v>
      </c>
      <c r="BC173" t="str">
        <v>1</v>
      </c>
      <c r="BD173" t="str">
        <v>150</v>
      </c>
      <c r="BE173" t="str">
        <v>0.005</v>
      </c>
      <c r="BF173" t="str">
        <v>2.000000</v>
      </c>
      <c r="BG173" t="str">
        <v>0.165850</v>
      </c>
      <c r="BH173" t="str">
        <v>0.000000</v>
      </c>
      <c r="BI173" t="str">
        <v>0.029230</v>
      </c>
      <c r="BJ173" t="str">
        <v>0.000000</v>
      </c>
      <c r="BK173" t="str">
        <v>0.000000</v>
      </c>
      <c r="BL173" t="str">
        <v>-0.000068</v>
      </c>
      <c r="BM173" t="str">
        <v>standard</v>
      </c>
      <c r="BN173" t="str">
        <v>0</v>
      </c>
      <c r="BO173" t="str">
        <v>rectangular</v>
      </c>
      <c r="BP173" t="str">
        <v>7000</v>
      </c>
      <c r="BQ173" t="str">
        <v>500</v>
      </c>
      <c r="BR173" t="str">
        <v>-9999.000000</v>
      </c>
      <c r="BS173" t="str">
        <v>-9999.000000</v>
      </c>
      <c r="BT173" t="str">
        <v>55537</v>
      </c>
      <c r="BU173" t="str">
        <v>55537</v>
      </c>
      <c r="BV173" t="str">
        <v>55537</v>
      </c>
      <c r="BW173" t="str">
        <v>0.000000</v>
      </c>
      <c r="BX173" t="str">
        <v>-9999</v>
      </c>
      <c r="BY173" t="str">
        <v>0.000000</v>
      </c>
      <c r="BZ173" t="str">
        <v>0.000000</v>
      </c>
      <c r="CA173" t="str">
        <v>0.000000</v>
      </c>
      <c r="CB173" t="str">
        <v>0.000000</v>
      </c>
      <c r="CC173" t="str">
        <v>2.512212</v>
      </c>
      <c r="CD173" t="str">
        <v>2.468593</v>
      </c>
      <c r="CE173" t="str">
        <v>1.641587</v>
      </c>
      <c r="CF173" t="str">
        <v>0.930067</v>
      </c>
      <c r="CG173" t="str">
        <v>0.280210</v>
      </c>
      <c r="CH173" t="str">
        <v>-0.014740</v>
      </c>
      <c r="CI173" t="str">
        <v>0.555427</v>
      </c>
      <c r="CJ173" t="str">
        <v>0.127545</v>
      </c>
      <c r="CK173" t="str">
        <v>70.126534</v>
      </c>
      <c r="CL173" t="str">
        <v>0.000602</v>
      </c>
      <c r="CM173" t="str">
        <v>2.430518</v>
      </c>
      <c r="CN173" t="str">
        <v>-0.000037</v>
      </c>
      <c r="CO173" t="str">
        <v>1.000000</v>
      </c>
      <c r="CP173" t="str">
        <v>2.388568</v>
      </c>
      <c r="CQ173" t="str">
        <v>-0.000057</v>
      </c>
      <c r="CR173" t="str">
        <v>1.000000</v>
      </c>
      <c r="CS173" t="str">
        <v>0.600682</v>
      </c>
      <c r="CT173" t="str">
        <v>0.601076</v>
      </c>
      <c r="CU173" t="str">
        <v>0.107450</v>
      </c>
      <c r="CV173" t="str">
        <v>0.000000</v>
      </c>
      <c r="CW173" t="str">
        <v>PSF-00315_20250401134039_80c</v>
      </c>
      <c r="CX173" t="str">
        <v>PFA-00343</v>
      </c>
      <c r="CY173" t="str">
        <v>PSA-00355</v>
      </c>
      <c r="CZ173" t="str">
        <v>PSF-00315</v>
      </c>
      <c r="DA173" t="str">
        <v>RHS-00141</v>
      </c>
      <c r="DB173" t="str">
        <v>3.0.0</v>
      </c>
      <c r="DC173" t="str">
        <v>2025-04-01T16:08:21.423Z</v>
      </c>
    </row>
    <row r="174">
      <c r="A174" t="str">
        <v>171</v>
      </c>
      <c r="B174" t="str">
        <v>13:40:57</v>
      </c>
      <c r="C174" t="str">
        <v>2025-04-01</v>
      </c>
      <c r="D174" t="str">
        <v>Wicking CP IA</v>
      </c>
      <c r="E174" t="str">
        <v>M Plunkert</v>
      </c>
      <c r="F174" t="str">
        <v/>
      </c>
      <c r="G174" t="str">
        <v>002</v>
      </c>
      <c r="H174" t="str">
        <v>006</v>
      </c>
      <c r="I174" t="str">
        <v>salt</v>
      </c>
      <c r="J174" t="str">
        <f>1/((1/L174)-(1/K174))</f>
        <v>0.185385</v>
      </c>
      <c r="K174" t="str">
        <f>BH174+(BI174*AN174)+(BJ174*AN174*POWER(V174,2))+(BK174*AN174*V174)+(BL174*POWER(AN174,2))</f>
        <v>2.917904</v>
      </c>
      <c r="L174" t="str">
        <f>((M174/1000)*(1000-((T174+S174)/2)))/(T174-S174)</f>
        <v>0.174311</v>
      </c>
      <c r="M174" t="str">
        <f>(AN174*(S174-R174))/(100*U174*(1000-S174))*1000</f>
        <v>2.283670</v>
      </c>
      <c r="N174" t="str">
        <v>1.407131</v>
      </c>
      <c r="O174" t="str">
        <v>1.364386</v>
      </c>
      <c r="P174" t="str">
        <f>0.61365*EXP((17.502*AL174)/(240.97+AL174))</f>
        <v>2.682113</v>
      </c>
      <c r="Q174" t="str">
        <f>P174-N174</f>
        <v>1.274982</v>
      </c>
      <c r="R174" t="str">
        <v>13.731332</v>
      </c>
      <c r="S174" t="str">
        <v>14.161518</v>
      </c>
      <c r="T174" t="str">
        <f>(P174/AM174)*1000</f>
        <v>26.993076</v>
      </c>
      <c r="U174" t="str">
        <f>V174*BG174</f>
        <v>0.298530</v>
      </c>
      <c r="V174" t="str">
        <v>1.800000</v>
      </c>
      <c r="W174" t="str">
        <v>PSF-00315_20250401134057_741</v>
      </c>
      <c r="X174" t="str">
        <v>0.000000</v>
      </c>
      <c r="Y174" t="str">
        <v>0.000000</v>
      </c>
      <c r="Z174" t="str">
        <v>0.000000</v>
      </c>
      <c r="AA174" t="str">
        <v>72.715042</v>
      </c>
      <c r="AB174" t="str">
        <v>278.172607</v>
      </c>
      <c r="AC174" t="str">
        <v>0.738597</v>
      </c>
      <c r="AD174" t="str">
        <v>0.5</v>
      </c>
      <c r="AE174" t="str">
        <v>0.80</v>
      </c>
      <c r="AF174" t="str">
        <f>AC174*AD174*AE174*AQ174</f>
        <v>6.465854</v>
      </c>
      <c r="AG174" t="str">
        <v>1.000000</v>
      </c>
      <c r="AH174" t="str">
        <v>46.09</v>
      </c>
      <c r="AI174" t="str">
        <v>44.69</v>
      </c>
      <c r="AJ174" t="str">
        <v>24.32</v>
      </c>
      <c r="AK174" t="str">
        <v>22.18</v>
      </c>
      <c r="AL174" t="str">
        <f>(AK174-AJ174)*(AJ174*0+0)+AK174</f>
        <v>22.18</v>
      </c>
      <c r="AM174" t="str">
        <v>99.36</v>
      </c>
      <c r="AN174" t="str">
        <v>156.2</v>
      </c>
      <c r="AO174" t="str">
        <v>147.5</v>
      </c>
      <c r="AP174" t="str">
        <v>5.6</v>
      </c>
      <c r="AQ174" t="str">
        <v>22</v>
      </c>
      <c r="AR174" t="str">
        <v>3.605</v>
      </c>
      <c r="AS174" t="str">
        <v>13:37:38</v>
      </c>
      <c r="AT174" t="str">
        <v>2025-04-01</v>
      </c>
      <c r="AU174" t="str">
        <v>-0.32</v>
      </c>
      <c r="AV174" t="str">
        <v>1</v>
      </c>
      <c r="AW174" t="str">
        <v>-0.006</v>
      </c>
      <c r="AX174" t="str">
        <v>-0.003</v>
      </c>
      <c r="AY174" t="str">
        <v>-9999.000</v>
      </c>
      <c r="AZ174" t="str">
        <v>0.141</v>
      </c>
      <c r="BA174" t="str">
        <v>0.226</v>
      </c>
      <c r="BB174" t="str">
        <v>-9999.000</v>
      </c>
      <c r="BC174" t="str">
        <v>1</v>
      </c>
      <c r="BD174" t="str">
        <v>150</v>
      </c>
      <c r="BE174" t="str">
        <v>0.005</v>
      </c>
      <c r="BF174" t="str">
        <v>2.000000</v>
      </c>
      <c r="BG174" t="str">
        <v>0.165850</v>
      </c>
      <c r="BH174" t="str">
        <v>0.000000</v>
      </c>
      <c r="BI174" t="str">
        <v>0.029230</v>
      </c>
      <c r="BJ174" t="str">
        <v>0.000000</v>
      </c>
      <c r="BK174" t="str">
        <v>0.000000</v>
      </c>
      <c r="BL174" t="str">
        <v>-0.000068</v>
      </c>
      <c r="BM174" t="str">
        <v>standard</v>
      </c>
      <c r="BN174" t="str">
        <v>0</v>
      </c>
      <c r="BO174" t="str">
        <v>rectangular</v>
      </c>
      <c r="BP174" t="str">
        <v>7000</v>
      </c>
      <c r="BQ174" t="str">
        <v>500</v>
      </c>
      <c r="BR174" t="str">
        <v>-9999.000000</v>
      </c>
      <c r="BS174" t="str">
        <v>-9999.000000</v>
      </c>
      <c r="BT174" t="str">
        <v>55537</v>
      </c>
      <c r="BU174" t="str">
        <v>55537</v>
      </c>
      <c r="BV174" t="str">
        <v>55537</v>
      </c>
      <c r="BW174" t="str">
        <v>0.000000</v>
      </c>
      <c r="BX174" t="str">
        <v>-9999</v>
      </c>
      <c r="BY174" t="str">
        <v>0.000000</v>
      </c>
      <c r="BZ174" t="str">
        <v>0.000000</v>
      </c>
      <c r="CA174" t="str">
        <v>0.000000</v>
      </c>
      <c r="CB174" t="str">
        <v>0.000000</v>
      </c>
      <c r="CC174" t="str">
        <v>2.509739</v>
      </c>
      <c r="CD174" t="str">
        <v>2.465767</v>
      </c>
      <c r="CE174" t="str">
        <v>1.640622</v>
      </c>
      <c r="CF174" t="str">
        <v>0.907228</v>
      </c>
      <c r="CG174" t="str">
        <v>0.280221</v>
      </c>
      <c r="CH174" t="str">
        <v>-0.025559</v>
      </c>
      <c r="CI174" t="str">
        <v>0.555591</v>
      </c>
      <c r="CJ174" t="str">
        <v>0.127951</v>
      </c>
      <c r="CK174" t="str">
        <v>72.715042</v>
      </c>
      <c r="CL174" t="str">
        <v>0.000602</v>
      </c>
      <c r="CM174" t="str">
        <v>2.430518</v>
      </c>
      <c r="CN174" t="str">
        <v>-0.000037</v>
      </c>
      <c r="CO174" t="str">
        <v>1.000000</v>
      </c>
      <c r="CP174" t="str">
        <v>2.388568</v>
      </c>
      <c r="CQ174" t="str">
        <v>-0.000057</v>
      </c>
      <c r="CR174" t="str">
        <v>1.000000</v>
      </c>
      <c r="CS174" t="str">
        <v>0.600682</v>
      </c>
      <c r="CT174" t="str">
        <v>0.601076</v>
      </c>
      <c r="CU174" t="str">
        <v>0.107450</v>
      </c>
      <c r="CV174" t="str">
        <v>0.000000</v>
      </c>
      <c r="CW174" t="str">
        <v>PSF-00315_20250401134057_741</v>
      </c>
      <c r="CX174" t="str">
        <v>PFA-00343</v>
      </c>
      <c r="CY174" t="str">
        <v>PSA-00355</v>
      </c>
      <c r="CZ174" t="str">
        <v>PSF-00315</v>
      </c>
      <c r="DA174" t="str">
        <v>RHS-00141</v>
      </c>
      <c r="DB174" t="str">
        <v>3.0.0</v>
      </c>
      <c r="DC174" t="str">
        <v>2025-04-01T16:08:21.423Z</v>
      </c>
    </row>
    <row r="175">
      <c r="A175" t="str">
        <v>172</v>
      </c>
      <c r="B175" t="str">
        <v>13:41:31</v>
      </c>
      <c r="C175" t="str">
        <v>2025-04-01</v>
      </c>
      <c r="D175" t="str">
        <v>Wicking CP IA</v>
      </c>
      <c r="E175" t="str">
        <v>M Plunkert</v>
      </c>
      <c r="F175" t="str">
        <v/>
      </c>
      <c r="G175" t="str">
        <v>004</v>
      </c>
      <c r="H175" t="str">
        <v>006</v>
      </c>
      <c r="I175" t="str">
        <v>salt</v>
      </c>
      <c r="J175" t="str">
        <f>1/((1/L175)-(1/K175))</f>
        <v>0.374196</v>
      </c>
      <c r="K175" t="str">
        <f>BH175+(BI175*AN175)+(BJ175*AN175*POWER(V175,2))+(BK175*AN175*V175)+(BL175*POWER(AN175,2))</f>
        <v>2.919667</v>
      </c>
      <c r="L175" t="str">
        <f>((M175/1000)*(1000-((T175+S175)/2)))/(T175-S175)</f>
        <v>0.331686</v>
      </c>
      <c r="M175" t="str">
        <f>(AN175*(S175-R175))/(100*U175*(1000-S175))*1000</f>
        <v>4.209347</v>
      </c>
      <c r="N175" t="str">
        <v>1.478297</v>
      </c>
      <c r="O175" t="str">
        <v>1.399678</v>
      </c>
      <c r="P175" t="str">
        <f>0.61365*EXP((17.502*AL175)/(240.97+AL175))</f>
        <v>2.712645</v>
      </c>
      <c r="Q175" t="str">
        <f>P175-N175</f>
        <v>1.234348</v>
      </c>
      <c r="R175" t="str">
        <v>14.087082</v>
      </c>
      <c r="S175" t="str">
        <v>14.878340</v>
      </c>
      <c r="T175" t="str">
        <f>(P175/AM175)*1000</f>
        <v>27.301453</v>
      </c>
      <c r="U175" t="str">
        <f>V175*BG175</f>
        <v>0.298530</v>
      </c>
      <c r="V175" t="str">
        <v>1.800000</v>
      </c>
      <c r="W175" t="str">
        <v>PSF-00315_20250401134131_e3d</v>
      </c>
      <c r="X175" t="str">
        <v>0.000000</v>
      </c>
      <c r="Y175" t="str">
        <v>0.000000</v>
      </c>
      <c r="Z175" t="str">
        <v>0.000000</v>
      </c>
      <c r="AA175" t="str">
        <v>48.262955</v>
      </c>
      <c r="AB175" t="str">
        <v>164.007065</v>
      </c>
      <c r="AC175" t="str">
        <v>0.705726</v>
      </c>
      <c r="AD175" t="str">
        <v>0.5</v>
      </c>
      <c r="AE175" t="str">
        <v>0.80</v>
      </c>
      <c r="AF175" t="str">
        <f>AC175*AD175*AE175*AQ175</f>
        <v>8.010990</v>
      </c>
      <c r="AG175" t="str">
        <v>1.000000</v>
      </c>
      <c r="AH175" t="str">
        <v>48.39</v>
      </c>
      <c r="AI175" t="str">
        <v>45.82</v>
      </c>
      <c r="AJ175" t="str">
        <v>24.33</v>
      </c>
      <c r="AK175" t="str">
        <v>22.36</v>
      </c>
      <c r="AL175" t="str">
        <f>(AK175-AJ175)*(AJ175*0+0)+AK175</f>
        <v>22.36</v>
      </c>
      <c r="AM175" t="str">
        <v>99.36</v>
      </c>
      <c r="AN175" t="str">
        <v>156.4</v>
      </c>
      <c r="AO175" t="str">
        <v>156.7</v>
      </c>
      <c r="AP175" t="str">
        <v>-0.2</v>
      </c>
      <c r="AQ175" t="str">
        <v>28</v>
      </c>
      <c r="AR175" t="str">
        <v>3.606</v>
      </c>
      <c r="AS175" t="str">
        <v>13:37:38</v>
      </c>
      <c r="AT175" t="str">
        <v>2025-04-01</v>
      </c>
      <c r="AU175" t="str">
        <v>-0.32</v>
      </c>
      <c r="AV175" t="str">
        <v>1</v>
      </c>
      <c r="AW175" t="str">
        <v>0.005</v>
      </c>
      <c r="AX175" t="str">
        <v>0.001</v>
      </c>
      <c r="AY175" t="str">
        <v>-0.011</v>
      </c>
      <c r="AZ175" t="str">
        <v>0.146</v>
      </c>
      <c r="BA175" t="str">
        <v>0.290</v>
      </c>
      <c r="BB175" t="str">
        <v>0.805</v>
      </c>
      <c r="BC175" t="str">
        <v>1</v>
      </c>
      <c r="BD175" t="str">
        <v>150</v>
      </c>
      <c r="BE175" t="str">
        <v>0.005</v>
      </c>
      <c r="BF175" t="str">
        <v>2.000000</v>
      </c>
      <c r="BG175" t="str">
        <v>0.165850</v>
      </c>
      <c r="BH175" t="str">
        <v>0.000000</v>
      </c>
      <c r="BI175" t="str">
        <v>0.029230</v>
      </c>
      <c r="BJ175" t="str">
        <v>0.000000</v>
      </c>
      <c r="BK175" t="str">
        <v>0.000000</v>
      </c>
      <c r="BL175" t="str">
        <v>-0.000068</v>
      </c>
      <c r="BM175" t="str">
        <v>standard</v>
      </c>
      <c r="BN175" t="str">
        <v>0</v>
      </c>
      <c r="BO175" t="str">
        <v>rectangular</v>
      </c>
      <c r="BP175" t="str">
        <v>7000</v>
      </c>
      <c r="BQ175" t="str">
        <v>500</v>
      </c>
      <c r="BR175" t="str">
        <v>-9999.000000</v>
      </c>
      <c r="BS175" t="str">
        <v>-9999.000000</v>
      </c>
      <c r="BT175" t="str">
        <v>55537</v>
      </c>
      <c r="BU175" t="str">
        <v>55537</v>
      </c>
      <c r="BV175" t="str">
        <v>55537</v>
      </c>
      <c r="BW175" t="str">
        <v>0.000000</v>
      </c>
      <c r="BX175" t="str">
        <v>-9999</v>
      </c>
      <c r="BY175" t="str">
        <v>0.000000</v>
      </c>
      <c r="BZ175" t="str">
        <v>0.000000</v>
      </c>
      <c r="CA175" t="str">
        <v>0.000000</v>
      </c>
      <c r="CB175" t="str">
        <v>0.000000</v>
      </c>
      <c r="CC175" t="str">
        <v>2.511451</v>
      </c>
      <c r="CD175" t="str">
        <v>2.469079</v>
      </c>
      <c r="CE175" t="str">
        <v>1.642472</v>
      </c>
      <c r="CF175" t="str">
        <v>0.930202</v>
      </c>
      <c r="CG175" t="str">
        <v>0.280110</v>
      </c>
      <c r="CH175" t="str">
        <v>-0.023525</v>
      </c>
      <c r="CI175" t="str">
        <v>0.556108</v>
      </c>
      <c r="CJ175" t="str">
        <v>0.134033</v>
      </c>
      <c r="CK175" t="str">
        <v>48.262955</v>
      </c>
      <c r="CL175" t="str">
        <v>0.000599</v>
      </c>
      <c r="CM175" t="str">
        <v>2.430518</v>
      </c>
      <c r="CN175" t="str">
        <v>-0.000037</v>
      </c>
      <c r="CO175" t="str">
        <v>1.000000</v>
      </c>
      <c r="CP175" t="str">
        <v>2.388568</v>
      </c>
      <c r="CQ175" t="str">
        <v>-0.000057</v>
      </c>
      <c r="CR175" t="str">
        <v>1.000000</v>
      </c>
      <c r="CS175" t="str">
        <v>0.600682</v>
      </c>
      <c r="CT175" t="str">
        <v>0.601076</v>
      </c>
      <c r="CU175" t="str">
        <v>0.107450</v>
      </c>
      <c r="CV175" t="str">
        <v>0.000000</v>
      </c>
      <c r="CW175" t="str">
        <v>PSF-00315_20250401134131_e3d</v>
      </c>
      <c r="CX175" t="str">
        <v>PFA-00343</v>
      </c>
      <c r="CY175" t="str">
        <v>PSA-00355</v>
      </c>
      <c r="CZ175" t="str">
        <v>PSF-00315</v>
      </c>
      <c r="DA175" t="str">
        <v>RHS-00141</v>
      </c>
      <c r="DB175" t="str">
        <v>3.0.0</v>
      </c>
      <c r="DC175" t="str">
        <v>2025-04-01T16:08:21.423Z</v>
      </c>
    </row>
    <row r="176">
      <c r="A176" t="str">
        <v>173</v>
      </c>
      <c r="B176" t="str">
        <v>13:42:07</v>
      </c>
      <c r="C176" t="str">
        <v>2025-04-01</v>
      </c>
      <c r="D176" t="str">
        <v>Wicking CP IA</v>
      </c>
      <c r="E176" t="str">
        <v>M Plunkert</v>
      </c>
      <c r="F176" t="str">
        <v>Leaf Damage</v>
      </c>
      <c r="G176" t="str">
        <v>004</v>
      </c>
      <c r="H176" t="str">
        <v>005</v>
      </c>
      <c r="I176" t="str">
        <v>salt</v>
      </c>
      <c r="J176" t="str">
        <f>1/((1/L176)-(1/K176))</f>
        <v>0.137089</v>
      </c>
      <c r="K176" t="str">
        <f>BH176+(BI176*AN176)+(BJ176*AN176*POWER(V176,2))+(BK176*AN176*V176)+(BL176*POWER(AN176,2))</f>
        <v>2.917687</v>
      </c>
      <c r="L176" t="str">
        <f>((M176/1000)*(1000-((T176+S176)/2)))/(T176-S176)</f>
        <v>0.130937</v>
      </c>
      <c r="M176" t="str">
        <f>(AN176*(S176-R176))/(100*U176*(1000-S176))*1000</f>
        <v>1.964108</v>
      </c>
      <c r="N176" t="str">
        <v>1.421976</v>
      </c>
      <c r="O176" t="str">
        <v>1.385213</v>
      </c>
      <c r="P176" t="str">
        <f>0.61365*EXP((17.502*AL176)/(240.97+AL176))</f>
        <v>2.880132</v>
      </c>
      <c r="Q176" t="str">
        <f>P176-N176</f>
        <v>1.458157</v>
      </c>
      <c r="R176" t="str">
        <v>13.941534</v>
      </c>
      <c r="S176" t="str">
        <v>14.311530</v>
      </c>
      <c r="T176" t="str">
        <f>(P176/AM176)*1000</f>
        <v>28.987206</v>
      </c>
      <c r="U176" t="str">
        <f>V176*BG176</f>
        <v>0.298530</v>
      </c>
      <c r="V176" t="str">
        <v>1.800000</v>
      </c>
      <c r="W176" t="str">
        <v>PSF-00315_20250401134207_cab</v>
      </c>
      <c r="X176" t="str">
        <v>0.000000</v>
      </c>
      <c r="Y176" t="str">
        <v>0.000000</v>
      </c>
      <c r="Z176" t="str">
        <v>0.000000</v>
      </c>
      <c r="AA176" t="str">
        <v>65.730927</v>
      </c>
      <c r="AB176" t="str">
        <v>111.121414</v>
      </c>
      <c r="AC176" t="str">
        <v>0.408477</v>
      </c>
      <c r="AD176" t="str">
        <v>0.5</v>
      </c>
      <c r="AE176" t="str">
        <v>0.80</v>
      </c>
      <c r="AF176" t="str">
        <f>AC176*AD176*AE176*AQ176</f>
        <v>3.183844</v>
      </c>
      <c r="AG176" t="str">
        <v>1.000000</v>
      </c>
      <c r="AH176" t="str">
        <v>46.49</v>
      </c>
      <c r="AI176" t="str">
        <v>45.29</v>
      </c>
      <c r="AJ176" t="str">
        <v>24.35</v>
      </c>
      <c r="AK176" t="str">
        <v>23.35</v>
      </c>
      <c r="AL176" t="str">
        <f>(AK176-AJ176)*(AJ176*0+0)+AK176</f>
        <v>23.35</v>
      </c>
      <c r="AM176" t="str">
        <v>99.36</v>
      </c>
      <c r="AN176" t="str">
        <v>156.2</v>
      </c>
      <c r="AO176" t="str">
        <v>156.6</v>
      </c>
      <c r="AP176" t="str">
        <v>-0.3</v>
      </c>
      <c r="AQ176" t="str">
        <v>19</v>
      </c>
      <c r="AR176" t="str">
        <v>3.605</v>
      </c>
      <c r="AS176" t="str">
        <v>13:37:38</v>
      </c>
      <c r="AT176" t="str">
        <v>2025-04-01</v>
      </c>
      <c r="AU176" t="str">
        <v>-0.32</v>
      </c>
      <c r="AV176" t="str">
        <v>1</v>
      </c>
      <c r="AW176" t="str">
        <v>-0.005</v>
      </c>
      <c r="AX176" t="str">
        <v>0.003</v>
      </c>
      <c r="AY176" t="str">
        <v>-0.008</v>
      </c>
      <c r="AZ176" t="str">
        <v>0.127</v>
      </c>
      <c r="BA176" t="str">
        <v>0.311</v>
      </c>
      <c r="BB176" t="str">
        <v>0.633</v>
      </c>
      <c r="BC176" t="str">
        <v>1</v>
      </c>
      <c r="BD176" t="str">
        <v>150</v>
      </c>
      <c r="BE176" t="str">
        <v>0.005</v>
      </c>
      <c r="BF176" t="str">
        <v>2.000000</v>
      </c>
      <c r="BG176" t="str">
        <v>0.165850</v>
      </c>
      <c r="BH176" t="str">
        <v>0.000000</v>
      </c>
      <c r="BI176" t="str">
        <v>0.029230</v>
      </c>
      <c r="BJ176" t="str">
        <v>0.000000</v>
      </c>
      <c r="BK176" t="str">
        <v>0.000000</v>
      </c>
      <c r="BL176" t="str">
        <v>-0.000068</v>
      </c>
      <c r="BM176" t="str">
        <v>standard</v>
      </c>
      <c r="BN176" t="str">
        <v>0</v>
      </c>
      <c r="BO176" t="str">
        <v>rectangular</v>
      </c>
      <c r="BP176" t="str">
        <v>7000</v>
      </c>
      <c r="BQ176" t="str">
        <v>500</v>
      </c>
      <c r="BR176" t="str">
        <v>-9999.000000</v>
      </c>
      <c r="BS176" t="str">
        <v>-9999.000000</v>
      </c>
      <c r="BT176" t="str">
        <v>55537</v>
      </c>
      <c r="BU176" t="str">
        <v>55537</v>
      </c>
      <c r="BV176" t="str">
        <v>55537</v>
      </c>
      <c r="BW176" t="str">
        <v>0.000000</v>
      </c>
      <c r="BX176" t="str">
        <v>-9999</v>
      </c>
      <c r="BY176" t="str">
        <v>0.000000</v>
      </c>
      <c r="BZ176" t="str">
        <v>0.000000</v>
      </c>
      <c r="CA176" t="str">
        <v>0.000000</v>
      </c>
      <c r="CB176" t="str">
        <v>0.000000</v>
      </c>
      <c r="CC176" t="str">
        <v>2.510647</v>
      </c>
      <c r="CD176" t="str">
        <v>2.466343</v>
      </c>
      <c r="CE176" t="str">
        <v>1.640394</v>
      </c>
      <c r="CF176" t="str">
        <v>0.929943</v>
      </c>
      <c r="CG176" t="str">
        <v>0.279892</v>
      </c>
      <c r="CH176" t="str">
        <v>-0.012237</v>
      </c>
      <c r="CI176" t="str">
        <v>0.556643</v>
      </c>
      <c r="CJ176" t="str">
        <v>0.125703</v>
      </c>
      <c r="CK176" t="str">
        <v>65.730927</v>
      </c>
      <c r="CL176" t="str">
        <v>0.000603</v>
      </c>
      <c r="CM176" t="str">
        <v>2.430518</v>
      </c>
      <c r="CN176" t="str">
        <v>-0.000037</v>
      </c>
      <c r="CO176" t="str">
        <v>1.000000</v>
      </c>
      <c r="CP176" t="str">
        <v>2.388568</v>
      </c>
      <c r="CQ176" t="str">
        <v>-0.000057</v>
      </c>
      <c r="CR176" t="str">
        <v>1.000000</v>
      </c>
      <c r="CS176" t="str">
        <v>0.600682</v>
      </c>
      <c r="CT176" t="str">
        <v>0.601076</v>
      </c>
      <c r="CU176" t="str">
        <v>0.107450</v>
      </c>
      <c r="CV176" t="str">
        <v>0.000000</v>
      </c>
      <c r="CW176" t="str">
        <v>PSF-00315_20250401134207_cab</v>
      </c>
      <c r="CX176" t="str">
        <v>PFA-00343</v>
      </c>
      <c r="CY176" t="str">
        <v>PSA-00355</v>
      </c>
      <c r="CZ176" t="str">
        <v>PSF-00315</v>
      </c>
      <c r="DA176" t="str">
        <v>RHS-00141</v>
      </c>
      <c r="DB176" t="str">
        <v>3.0.0</v>
      </c>
      <c r="DC176" t="str">
        <v>2025-04-01T16:08:21.423Z</v>
      </c>
    </row>
    <row r="177">
      <c r="A177" t="str">
        <v>174</v>
      </c>
      <c r="B177" t="str">
        <v>13:43:15</v>
      </c>
      <c r="C177" t="str">
        <v>2025-04-01</v>
      </c>
      <c r="D177" t="str">
        <v>Wicking CP IA</v>
      </c>
      <c r="E177" t="str">
        <v>M Plunkert</v>
      </c>
      <c r="F177" t="str">
        <v>Leaf Damage</v>
      </c>
      <c r="G177" t="str">
        <v>004</v>
      </c>
      <c r="H177" t="str">
        <v>005</v>
      </c>
      <c r="I177" t="str">
        <v>salt</v>
      </c>
      <c r="J177" t="str">
        <f>1/((1/L177)-(1/K177))</f>
        <v>0.341658</v>
      </c>
      <c r="K177" t="str">
        <f>BH177+(BI177*AN177)+(BJ177*AN177*POWER(V177,2))+(BK177*AN177*V177)+(BL177*POWER(AN177,2))</f>
        <v>2.918221</v>
      </c>
      <c r="L177" t="str">
        <f>((M177/1000)*(1000-((T177+S177)/2)))/(T177-S177)</f>
        <v>0.305850</v>
      </c>
      <c r="M177" t="str">
        <f>(AN177*(S177-R177))/(100*U177*(1000-S177))*1000</f>
        <v>4.140208</v>
      </c>
      <c r="N177" t="str">
        <v>1.500009</v>
      </c>
      <c r="O177" t="str">
        <v>1.422617</v>
      </c>
      <c r="P177" t="str">
        <f>0.61365*EXP((17.502*AL177)/(240.97+AL177))</f>
        <v>2.815702</v>
      </c>
      <c r="Q177" t="str">
        <f>P177-N177</f>
        <v>1.315692</v>
      </c>
      <c r="R177" t="str">
        <v>14.318954</v>
      </c>
      <c r="S177" t="str">
        <v>15.097929</v>
      </c>
      <c r="T177" t="str">
        <f>(P177/AM177)*1000</f>
        <v>28.340666</v>
      </c>
      <c r="U177" t="str">
        <f>V177*BG177</f>
        <v>0.298530</v>
      </c>
      <c r="V177" t="str">
        <v>1.800000</v>
      </c>
      <c r="W177" t="str">
        <v>PSF-00315_20250401134315_166</v>
      </c>
      <c r="X177" t="str">
        <v>0.000000</v>
      </c>
      <c r="Y177" t="str">
        <v>0.000000</v>
      </c>
      <c r="Z177" t="str">
        <v>0.000000</v>
      </c>
      <c r="AA177" t="str">
        <v>62.776566</v>
      </c>
      <c r="AB177" t="str">
        <v>137.424225</v>
      </c>
      <c r="AC177" t="str">
        <v>0.543191</v>
      </c>
      <c r="AD177" t="str">
        <v>0.5</v>
      </c>
      <c r="AE177" t="str">
        <v>0.80</v>
      </c>
      <c r="AF177" t="str">
        <f>AC177*AD177*AE177*AQ177</f>
        <v>5.734473</v>
      </c>
      <c r="AG177" t="str">
        <v>1.000000</v>
      </c>
      <c r="AH177" t="str">
        <v>49.07</v>
      </c>
      <c r="AI177" t="str">
        <v>46.54</v>
      </c>
      <c r="AJ177" t="str">
        <v>24.34</v>
      </c>
      <c r="AK177" t="str">
        <v>22.98</v>
      </c>
      <c r="AL177" t="str">
        <f>(AK177-AJ177)*(AJ177*0+0)+AK177</f>
        <v>22.98</v>
      </c>
      <c r="AM177" t="str">
        <v>99.35</v>
      </c>
      <c r="AN177" t="str">
        <v>156.3</v>
      </c>
      <c r="AO177" t="str">
        <v>156.5</v>
      </c>
      <c r="AP177" t="str">
        <v>-0.1</v>
      </c>
      <c r="AQ177" t="str">
        <v>26</v>
      </c>
      <c r="AR177" t="str">
        <v>3.605</v>
      </c>
      <c r="AS177" t="str">
        <v>13:37:38</v>
      </c>
      <c r="AT177" t="str">
        <v>2025-04-01</v>
      </c>
      <c r="AU177" t="str">
        <v>-0.32</v>
      </c>
      <c r="AV177" t="str">
        <v>1</v>
      </c>
      <c r="AW177" t="str">
        <v>-0.002</v>
      </c>
      <c r="AX177" t="str">
        <v>-0.004</v>
      </c>
      <c r="AY177" t="str">
        <v>-0.011</v>
      </c>
      <c r="AZ177" t="str">
        <v>0.041</v>
      </c>
      <c r="BA177" t="str">
        <v>0.085</v>
      </c>
      <c r="BB177" t="str">
        <v>0.116</v>
      </c>
      <c r="BC177" t="str">
        <v>1</v>
      </c>
      <c r="BD177" t="str">
        <v>150</v>
      </c>
      <c r="BE177" t="str">
        <v>0.005</v>
      </c>
      <c r="BF177" t="str">
        <v>2.000000</v>
      </c>
      <c r="BG177" t="str">
        <v>0.165850</v>
      </c>
      <c r="BH177" t="str">
        <v>0.000000</v>
      </c>
      <c r="BI177" t="str">
        <v>0.029230</v>
      </c>
      <c r="BJ177" t="str">
        <v>0.000000</v>
      </c>
      <c r="BK177" t="str">
        <v>0.000000</v>
      </c>
      <c r="BL177" t="str">
        <v>-0.000068</v>
      </c>
      <c r="BM177" t="str">
        <v>standard</v>
      </c>
      <c r="BN177" t="str">
        <v>0</v>
      </c>
      <c r="BO177" t="str">
        <v>rectangular</v>
      </c>
      <c r="BP177" t="str">
        <v>7000</v>
      </c>
      <c r="BQ177" t="str">
        <v>500</v>
      </c>
      <c r="BR177" t="str">
        <v>-9999.000000</v>
      </c>
      <c r="BS177" t="str">
        <v>-9999.000000</v>
      </c>
      <c r="BT177" t="str">
        <v>55537</v>
      </c>
      <c r="BU177" t="str">
        <v>55537</v>
      </c>
      <c r="BV177" t="str">
        <v>55537</v>
      </c>
      <c r="BW177" t="str">
        <v>0.000000</v>
      </c>
      <c r="BX177" t="str">
        <v>-9999</v>
      </c>
      <c r="BY177" t="str">
        <v>0.000000</v>
      </c>
      <c r="BZ177" t="str">
        <v>0.000000</v>
      </c>
      <c r="CA177" t="str">
        <v>0.000000</v>
      </c>
      <c r="CB177" t="str">
        <v>0.000000</v>
      </c>
      <c r="CC177" t="str">
        <v>2.512538</v>
      </c>
      <c r="CD177" t="str">
        <v>2.470048</v>
      </c>
      <c r="CE177" t="str">
        <v>1.640954</v>
      </c>
      <c r="CF177" t="str">
        <v>0.929568</v>
      </c>
      <c r="CG177" t="str">
        <v>0.279985</v>
      </c>
      <c r="CH177" t="str">
        <v>-0.016513</v>
      </c>
      <c r="CI177" t="str">
        <v>0.557797</v>
      </c>
      <c r="CJ177" t="str">
        <v>0.132173</v>
      </c>
      <c r="CK177" t="str">
        <v>62.776566</v>
      </c>
      <c r="CL177" t="str">
        <v>0.000592</v>
      </c>
      <c r="CM177" t="str">
        <v>2.430518</v>
      </c>
      <c r="CN177" t="str">
        <v>-0.000037</v>
      </c>
      <c r="CO177" t="str">
        <v>1.000000</v>
      </c>
      <c r="CP177" t="str">
        <v>2.388568</v>
      </c>
      <c r="CQ177" t="str">
        <v>-0.000057</v>
      </c>
      <c r="CR177" t="str">
        <v>1.000000</v>
      </c>
      <c r="CS177" t="str">
        <v>0.600682</v>
      </c>
      <c r="CT177" t="str">
        <v>0.601076</v>
      </c>
      <c r="CU177" t="str">
        <v>0.107450</v>
      </c>
      <c r="CV177" t="str">
        <v>0.000000</v>
      </c>
      <c r="CW177" t="str">
        <v>PSF-00315_20250401134315_166</v>
      </c>
      <c r="CX177" t="str">
        <v>PFA-00343</v>
      </c>
      <c r="CY177" t="str">
        <v>PSA-00355</v>
      </c>
      <c r="CZ177" t="str">
        <v>PSF-00315</v>
      </c>
      <c r="DA177" t="str">
        <v>RHS-00141</v>
      </c>
      <c r="DB177" t="str">
        <v>3.0.0</v>
      </c>
      <c r="DC177" t="str">
        <v>2025-04-01T16:08:21.423Z</v>
      </c>
    </row>
    <row r="178">
      <c r="A178" t="str">
        <v>175</v>
      </c>
      <c r="B178" t="str">
        <v>13:44:05</v>
      </c>
      <c r="C178" t="str">
        <v>2025-04-01</v>
      </c>
      <c r="D178" t="str">
        <v>Wicking CP IA</v>
      </c>
      <c r="E178" t="str">
        <v>M Plunkert</v>
      </c>
      <c r="F178" t="str">
        <v/>
      </c>
      <c r="G178" t="str">
        <v>004</v>
      </c>
      <c r="H178" t="str">
        <v>006</v>
      </c>
      <c r="I178" t="str">
        <v>salt</v>
      </c>
      <c r="J178" t="str">
        <f>1/((1/L178)-(1/K178))</f>
        <v>0.474743</v>
      </c>
      <c r="K178" t="str">
        <f>BH178+(BI178*AN178)+(BJ178*AN178*POWER(V178,2))+(BK178*AN178*V178)+(BL178*POWER(AN178,2))</f>
        <v>2.919390</v>
      </c>
      <c r="L178" t="str">
        <f>((M178/1000)*(1000-((T178+S178)/2)))/(T178-S178)</f>
        <v>0.408340</v>
      </c>
      <c r="M178" t="str">
        <f>(AN178*(S178-R178))/(100*U178*(1000-S178))*1000</f>
        <v>4.906913</v>
      </c>
      <c r="N178" t="str">
        <v>1.521580</v>
      </c>
      <c r="O178" t="str">
        <v>1.429958</v>
      </c>
      <c r="P178" t="str">
        <f>0.61365*EXP((17.502*AL178)/(240.97+AL178))</f>
        <v>2.690176</v>
      </c>
      <c r="Q178" t="str">
        <f>P178-N178</f>
        <v>1.168597</v>
      </c>
      <c r="R178" t="str">
        <v>14.392669</v>
      </c>
      <c r="S178" t="str">
        <v>15.314845</v>
      </c>
      <c r="T178" t="str">
        <f>(P178/AM178)*1000</f>
        <v>27.076883</v>
      </c>
      <c r="U178" t="str">
        <f>V178*BG178</f>
        <v>0.298530</v>
      </c>
      <c r="V178" t="str">
        <v>1.800000</v>
      </c>
      <c r="W178" t="str">
        <v>PSF-00315_20250401134405_d77</v>
      </c>
      <c r="X178" t="str">
        <v>0.000000</v>
      </c>
      <c r="Y178" t="str">
        <v>0.000000</v>
      </c>
      <c r="Z178" t="str">
        <v>0.000000</v>
      </c>
      <c r="AA178" t="str">
        <v>46.915413</v>
      </c>
      <c r="AB178" t="str">
        <v>160.047775</v>
      </c>
      <c r="AC178" t="str">
        <v>0.706866</v>
      </c>
      <c r="AD178" t="str">
        <v>0.5</v>
      </c>
      <c r="AE178" t="str">
        <v>0.80</v>
      </c>
      <c r="AF178" t="str">
        <f>AC178*AD178*AE178*AQ178</f>
        <v>16.248203</v>
      </c>
      <c r="AG178" t="str">
        <v>1.000000</v>
      </c>
      <c r="AH178" t="str">
        <v>49.80</v>
      </c>
      <c r="AI178" t="str">
        <v>46.81</v>
      </c>
      <c r="AJ178" t="str">
        <v>24.33</v>
      </c>
      <c r="AK178" t="str">
        <v>22.23</v>
      </c>
      <c r="AL178" t="str">
        <f>(AK178-AJ178)*(AJ178*0+0)+AK178</f>
        <v>22.23</v>
      </c>
      <c r="AM178" t="str">
        <v>99.35</v>
      </c>
      <c r="AN178" t="str">
        <v>156.4</v>
      </c>
      <c r="AO178" t="str">
        <v>156.9</v>
      </c>
      <c r="AP178" t="str">
        <v>-0.3</v>
      </c>
      <c r="AQ178" t="str">
        <v>57</v>
      </c>
      <c r="AR178" t="str">
        <v>3.604</v>
      </c>
      <c r="AS178" t="str">
        <v>13:37:38</v>
      </c>
      <c r="AT178" t="str">
        <v>2025-04-01</v>
      </c>
      <c r="AU178" t="str">
        <v>-0.32</v>
      </c>
      <c r="AV178" t="str">
        <v>1</v>
      </c>
      <c r="AW178" t="str">
        <v>0.003</v>
      </c>
      <c r="AX178" t="str">
        <v>-0.000</v>
      </c>
      <c r="AY178" t="str">
        <v>-0.009</v>
      </c>
      <c r="AZ178" t="str">
        <v>0.092</v>
      </c>
      <c r="BA178" t="str">
        <v>0.229</v>
      </c>
      <c r="BB178" t="str">
        <v>0.568</v>
      </c>
      <c r="BC178" t="str">
        <v>1</v>
      </c>
      <c r="BD178" t="str">
        <v>150</v>
      </c>
      <c r="BE178" t="str">
        <v>0.005</v>
      </c>
      <c r="BF178" t="str">
        <v>2.000000</v>
      </c>
      <c r="BG178" t="str">
        <v>0.165850</v>
      </c>
      <c r="BH178" t="str">
        <v>0.000000</v>
      </c>
      <c r="BI178" t="str">
        <v>0.029230</v>
      </c>
      <c r="BJ178" t="str">
        <v>0.000000</v>
      </c>
      <c r="BK178" t="str">
        <v>0.000000</v>
      </c>
      <c r="BL178" t="str">
        <v>-0.000068</v>
      </c>
      <c r="BM178" t="str">
        <v>standard</v>
      </c>
      <c r="BN178" t="str">
        <v>0</v>
      </c>
      <c r="BO178" t="str">
        <v>rectangular</v>
      </c>
      <c r="BP178" t="str">
        <v>7000</v>
      </c>
      <c r="BQ178" t="str">
        <v>500</v>
      </c>
      <c r="BR178" t="str">
        <v>-9999.000000</v>
      </c>
      <c r="BS178" t="str">
        <v>-9999.000000</v>
      </c>
      <c r="BT178" t="str">
        <v>55537</v>
      </c>
      <c r="BU178" t="str">
        <v>55537</v>
      </c>
      <c r="BV178" t="str">
        <v>55537</v>
      </c>
      <c r="BW178" t="str">
        <v>0.000000</v>
      </c>
      <c r="BX178" t="str">
        <v>-9999</v>
      </c>
      <c r="BY178" t="str">
        <v>0.000000</v>
      </c>
      <c r="BZ178" t="str">
        <v>0.000000</v>
      </c>
      <c r="CA178" t="str">
        <v>0.000000</v>
      </c>
      <c r="CB178" t="str">
        <v>0.000000</v>
      </c>
      <c r="CC178" t="str">
        <v>2.512949</v>
      </c>
      <c r="CD178" t="str">
        <v>2.471106</v>
      </c>
      <c r="CE178" t="str">
        <v>1.642181</v>
      </c>
      <c r="CF178" t="str">
        <v>0.930498</v>
      </c>
      <c r="CG178" t="str">
        <v>0.280104</v>
      </c>
      <c r="CH178" t="str">
        <v>-0.025114</v>
      </c>
      <c r="CI178" t="str">
        <v>0.558630</v>
      </c>
      <c r="CJ178" t="str">
        <v>0.161280</v>
      </c>
      <c r="CK178" t="str">
        <v>46.915413</v>
      </c>
      <c r="CL178" t="str">
        <v>0.000607</v>
      </c>
      <c r="CM178" t="str">
        <v>2.430518</v>
      </c>
      <c r="CN178" t="str">
        <v>-0.000037</v>
      </c>
      <c r="CO178" t="str">
        <v>1.000000</v>
      </c>
      <c r="CP178" t="str">
        <v>2.388568</v>
      </c>
      <c r="CQ178" t="str">
        <v>-0.000057</v>
      </c>
      <c r="CR178" t="str">
        <v>1.000000</v>
      </c>
      <c r="CS178" t="str">
        <v>0.600682</v>
      </c>
      <c r="CT178" t="str">
        <v>0.601076</v>
      </c>
      <c r="CU178" t="str">
        <v>0.107450</v>
      </c>
      <c r="CV178" t="str">
        <v>0.000000</v>
      </c>
      <c r="CW178" t="str">
        <v>PSF-00315_20250401134405_d77</v>
      </c>
      <c r="CX178" t="str">
        <v>PFA-00343</v>
      </c>
      <c r="CY178" t="str">
        <v>PSA-00355</v>
      </c>
      <c r="CZ178" t="str">
        <v>PSF-00315</v>
      </c>
      <c r="DA178" t="str">
        <v>RHS-00141</v>
      </c>
      <c r="DB178" t="str">
        <v>3.0.0</v>
      </c>
      <c r="DC178" t="str">
        <v>2025-04-01T16:08:21.423Z</v>
      </c>
    </row>
    <row r="179">
      <c r="A179" t="str">
        <v>176</v>
      </c>
      <c r="B179" t="str">
        <v>13:45:50</v>
      </c>
      <c r="C179" t="str">
        <v>2025-04-01</v>
      </c>
      <c r="D179" t="str">
        <v>Wicking CP IA</v>
      </c>
      <c r="E179" t="str">
        <v>M Plunkert</v>
      </c>
      <c r="F179" t="str">
        <v>Flag</v>
      </c>
      <c r="G179" t="str">
        <v>001</v>
      </c>
      <c r="H179" t="str">
        <v>002</v>
      </c>
      <c r="I179" t="str">
        <v>salt</v>
      </c>
      <c r="J179" t="str">
        <f>1/((1/L179)-(1/K179))</f>
        <v>0.422524</v>
      </c>
      <c r="K179" t="str">
        <f>BH179+(BI179*AN179)+(BJ179*AN179*POWER(V179,2))+(BK179*AN179*V179)+(BL179*POWER(AN179,2))</f>
        <v>2.917833</v>
      </c>
      <c r="L179" t="str">
        <f>((M179/1000)*(1000-((T179+S179)/2)))/(T179-S179)</f>
        <v>0.369078</v>
      </c>
      <c r="M179" t="str">
        <f>(AN179*(S179-R179))/(100*U179*(1000-S179))*1000</f>
        <v>4.557889</v>
      </c>
      <c r="N179" t="str">
        <v>1.406940</v>
      </c>
      <c r="O179" t="str">
        <v>1.321641</v>
      </c>
      <c r="P179" t="str">
        <f>0.61365*EXP((17.502*AL179)/(240.97+AL179))</f>
        <v>2.608961</v>
      </c>
      <c r="Q179" t="str">
        <f>P179-N179</f>
        <v>1.202021</v>
      </c>
      <c r="R179" t="str">
        <v>13.303880</v>
      </c>
      <c r="S179" t="str">
        <v>14.162519</v>
      </c>
      <c r="T179" t="str">
        <f>(P179/AM179)*1000</f>
        <v>26.262285</v>
      </c>
      <c r="U179" t="str">
        <f>V179*BG179</f>
        <v>0.298530</v>
      </c>
      <c r="V179" t="str">
        <v>1.800000</v>
      </c>
      <c r="W179" t="str">
        <v>PSF-00315_20250401134550_9a4</v>
      </c>
      <c r="X179" t="str">
        <v>0.000000</v>
      </c>
      <c r="Y179" t="str">
        <v>0.000000</v>
      </c>
      <c r="Z179" t="str">
        <v>0.000000</v>
      </c>
      <c r="AA179" t="str">
        <v>80.582497</v>
      </c>
      <c r="AB179" t="str">
        <v>259.823792</v>
      </c>
      <c r="AC179" t="str">
        <v>0.689857</v>
      </c>
      <c r="AD179" t="str">
        <v>0.5</v>
      </c>
      <c r="AE179" t="str">
        <v>0.80</v>
      </c>
      <c r="AF179" t="str">
        <f>AC179*AD179*AE179*AQ179</f>
        <v>13.802281</v>
      </c>
      <c r="AG179" t="str">
        <v>1.000000</v>
      </c>
      <c r="AH179" t="str">
        <v>46.26</v>
      </c>
      <c r="AI179" t="str">
        <v>43.46</v>
      </c>
      <c r="AJ179" t="str">
        <v>24.26</v>
      </c>
      <c r="AK179" t="str">
        <v>21.72</v>
      </c>
      <c r="AL179" t="str">
        <f>(AK179-AJ179)*(AJ179*0+0)+AK179</f>
        <v>21.72</v>
      </c>
      <c r="AM179" t="str">
        <v>99.34</v>
      </c>
      <c r="AN179" t="str">
        <v>156.2</v>
      </c>
      <c r="AO179" t="str">
        <v>156.7</v>
      </c>
      <c r="AP179" t="str">
        <v>-0.3</v>
      </c>
      <c r="AQ179" t="str">
        <v>50</v>
      </c>
      <c r="AR179" t="str">
        <v>3.791</v>
      </c>
      <c r="AS179" t="str">
        <v>13:37:38</v>
      </c>
      <c r="AT179" t="str">
        <v>2025-04-01</v>
      </c>
      <c r="AU179" t="str">
        <v>-0.32</v>
      </c>
      <c r="AV179" t="str">
        <v>1</v>
      </c>
      <c r="AW179" t="str">
        <v>-0.003</v>
      </c>
      <c r="AX179" t="str">
        <v>-0.001</v>
      </c>
      <c r="AY179" t="str">
        <v>-0.011</v>
      </c>
      <c r="AZ179" t="str">
        <v>0.252</v>
      </c>
      <c r="BA179" t="str">
        <v>-0.593</v>
      </c>
      <c r="BB179" t="str">
        <v>-0.494</v>
      </c>
      <c r="BC179" t="str">
        <v>1</v>
      </c>
      <c r="BD179" t="str">
        <v>150</v>
      </c>
      <c r="BE179" t="str">
        <v>0.005</v>
      </c>
      <c r="BF179" t="str">
        <v>2.000000</v>
      </c>
      <c r="BG179" t="str">
        <v>0.165850</v>
      </c>
      <c r="BH179" t="str">
        <v>0.000000</v>
      </c>
      <c r="BI179" t="str">
        <v>0.029230</v>
      </c>
      <c r="BJ179" t="str">
        <v>0.000000</v>
      </c>
      <c r="BK179" t="str">
        <v>0.000000</v>
      </c>
      <c r="BL179" t="str">
        <v>-0.000068</v>
      </c>
      <c r="BM179" t="str">
        <v>standard</v>
      </c>
      <c r="BN179" t="str">
        <v>0</v>
      </c>
      <c r="BO179" t="str">
        <v>rectangular</v>
      </c>
      <c r="BP179" t="str">
        <v>7000</v>
      </c>
      <c r="BQ179" t="str">
        <v>500</v>
      </c>
      <c r="BR179" t="str">
        <v>-9999.000000</v>
      </c>
      <c r="BS179" t="str">
        <v>-9999.000000</v>
      </c>
      <c r="BT179" t="str">
        <v>55537</v>
      </c>
      <c r="BU179" t="str">
        <v>55537</v>
      </c>
      <c r="BV179" t="str">
        <v>55537</v>
      </c>
      <c r="BW179" t="str">
        <v>0.000000</v>
      </c>
      <c r="BX179" t="str">
        <v>-9999</v>
      </c>
      <c r="BY179" t="str">
        <v>0.000000</v>
      </c>
      <c r="BZ179" t="str">
        <v>0.000000</v>
      </c>
      <c r="CA179" t="str">
        <v>0.000000</v>
      </c>
      <c r="CB179" t="str">
        <v>0.000000</v>
      </c>
      <c r="CC179" t="str">
        <v>2.507880</v>
      </c>
      <c r="CD179" t="str">
        <v>2.466036</v>
      </c>
      <c r="CE179" t="str">
        <v>1.640547</v>
      </c>
      <c r="CF179" t="str">
        <v>0.930162</v>
      </c>
      <c r="CG179" t="str">
        <v>0.280954</v>
      </c>
      <c r="CH179" t="str">
        <v>-0.030001</v>
      </c>
      <c r="CI179" t="str">
        <v>0.560619</v>
      </c>
      <c r="CJ179" t="str">
        <v>0.154304</v>
      </c>
      <c r="CK179" t="str">
        <v>80.582497</v>
      </c>
      <c r="CL179" t="str">
        <v>0.000678</v>
      </c>
      <c r="CM179" t="str">
        <v>2.430518</v>
      </c>
      <c r="CN179" t="str">
        <v>-0.000037</v>
      </c>
      <c r="CO179" t="str">
        <v>1.000000</v>
      </c>
      <c r="CP179" t="str">
        <v>2.388568</v>
      </c>
      <c r="CQ179" t="str">
        <v>-0.000057</v>
      </c>
      <c r="CR179" t="str">
        <v>1.000000</v>
      </c>
      <c r="CS179" t="str">
        <v>0.600682</v>
      </c>
      <c r="CT179" t="str">
        <v>0.601076</v>
      </c>
      <c r="CU179" t="str">
        <v>0.107450</v>
      </c>
      <c r="CV179" t="str">
        <v>0.000000</v>
      </c>
      <c r="CW179" t="str">
        <v>PSF-00315_20250401134550_9a4</v>
      </c>
      <c r="CX179" t="str">
        <v>PFA-00343</v>
      </c>
      <c r="CY179" t="str">
        <v>PSA-00355</v>
      </c>
      <c r="CZ179" t="str">
        <v>PSF-00315</v>
      </c>
      <c r="DA179" t="str">
        <v>RHS-00141</v>
      </c>
      <c r="DB179" t="str">
        <v>3.0.0</v>
      </c>
      <c r="DC179" t="str">
        <v>2025-04-01T16:08:21.423Z</v>
      </c>
    </row>
    <row r="180">
      <c r="A180" t="str">
        <v>177</v>
      </c>
      <c r="B180" t="str">
        <v>13:47:02</v>
      </c>
      <c r="C180" t="str">
        <v>2025-04-01</v>
      </c>
      <c r="D180" t="str">
        <v>Wicking CP IA</v>
      </c>
      <c r="E180" t="str">
        <v>M Plunkert</v>
      </c>
      <c r="F180" t="str">
        <v/>
      </c>
      <c r="G180" t="str">
        <v>001</v>
      </c>
      <c r="H180" t="str">
        <v>001</v>
      </c>
      <c r="I180" t="str">
        <v>water</v>
      </c>
      <c r="J180" t="str">
        <f>1/((1/L180)-(1/K180))</f>
        <v>0.330517</v>
      </c>
      <c r="K180" t="str">
        <f>BH180+(BI180*AN180)+(BJ180*AN180*POWER(V180,2))+(BK180*AN180*V180)+(BL180*POWER(AN180,2))</f>
        <v>2.916233</v>
      </c>
      <c r="L180" t="str">
        <f>((M180/1000)*(1000-((T180+S180)/2)))/(T180-S180)</f>
        <v>0.296871</v>
      </c>
      <c r="M180" t="str">
        <f>(AN180*(S180-R180))/(100*U180*(1000-S180))*1000</f>
        <v>3.466480</v>
      </c>
      <c r="N180" t="str">
        <v>1.443833</v>
      </c>
      <c r="O180" t="str">
        <v>1.378904</v>
      </c>
      <c r="P180" t="str">
        <f>0.61365*EXP((17.502*AL180)/(240.97+AL180))</f>
        <v>2.580281</v>
      </c>
      <c r="Q180" t="str">
        <f>P180-N180</f>
        <v>1.136448</v>
      </c>
      <c r="R180" t="str">
        <v>13.880935</v>
      </c>
      <c r="S180" t="str">
        <v>14.534545</v>
      </c>
      <c r="T180" t="str">
        <f>(P180/AM180)*1000</f>
        <v>25.974764</v>
      </c>
      <c r="U180" t="str">
        <f>V180*BG180</f>
        <v>0.298530</v>
      </c>
      <c r="V180" t="str">
        <v>1.800000</v>
      </c>
      <c r="W180" t="str">
        <v>PSF-00315_20250401134702_7ac</v>
      </c>
      <c r="X180" t="str">
        <v>0.000000</v>
      </c>
      <c r="Y180" t="str">
        <v>0.000000</v>
      </c>
      <c r="Z180" t="str">
        <v>0.000000</v>
      </c>
      <c r="AA180" t="str">
        <v>76.430801</v>
      </c>
      <c r="AB180" t="str">
        <v>247.921936</v>
      </c>
      <c r="AC180" t="str">
        <v>0.691714</v>
      </c>
      <c r="AD180" t="str">
        <v>0.5</v>
      </c>
      <c r="AE180" t="str">
        <v>0.80</v>
      </c>
      <c r="AF180" t="str">
        <f>AC180*AD180*AE180*AQ180</f>
        <v>11.561033</v>
      </c>
      <c r="AG180" t="str">
        <v>1.000000</v>
      </c>
      <c r="AH180" t="str">
        <v>47.80</v>
      </c>
      <c r="AI180" t="str">
        <v>45.65</v>
      </c>
      <c r="AJ180" t="str">
        <v>24.14</v>
      </c>
      <c r="AK180" t="str">
        <v>21.54</v>
      </c>
      <c r="AL180" t="str">
        <f>(AK180-AJ180)*(AJ180*0+0)+AK180</f>
        <v>21.54</v>
      </c>
      <c r="AM180" t="str">
        <v>99.34</v>
      </c>
      <c r="AN180" t="str">
        <v>156.0</v>
      </c>
      <c r="AO180" t="str">
        <v>156.7</v>
      </c>
      <c r="AP180" t="str">
        <v>-0.4</v>
      </c>
      <c r="AQ180" t="str">
        <v>42</v>
      </c>
      <c r="AR180" t="str">
        <v>3.794</v>
      </c>
      <c r="AS180" t="str">
        <v>13:37:38</v>
      </c>
      <c r="AT180" t="str">
        <v>2025-04-01</v>
      </c>
      <c r="AU180" t="str">
        <v>-0.32</v>
      </c>
      <c r="AV180" t="str">
        <v>1</v>
      </c>
      <c r="AW180" t="str">
        <v>0.000</v>
      </c>
      <c r="AX180" t="str">
        <v>-0.000</v>
      </c>
      <c r="AY180" t="str">
        <v>0.010</v>
      </c>
      <c r="AZ180" t="str">
        <v>-0.265</v>
      </c>
      <c r="BA180" t="str">
        <v>-0.036</v>
      </c>
      <c r="BB180" t="str">
        <v>0.480</v>
      </c>
      <c r="BC180" t="str">
        <v>1</v>
      </c>
      <c r="BD180" t="str">
        <v>150</v>
      </c>
      <c r="BE180" t="str">
        <v>0.005</v>
      </c>
      <c r="BF180" t="str">
        <v>2.000000</v>
      </c>
      <c r="BG180" t="str">
        <v>0.165850</v>
      </c>
      <c r="BH180" t="str">
        <v>0.000000</v>
      </c>
      <c r="BI180" t="str">
        <v>0.029230</v>
      </c>
      <c r="BJ180" t="str">
        <v>0.000000</v>
      </c>
      <c r="BK180" t="str">
        <v>0.000000</v>
      </c>
      <c r="BL180" t="str">
        <v>-0.000068</v>
      </c>
      <c r="BM180" t="str">
        <v>standard</v>
      </c>
      <c r="BN180" t="str">
        <v>0</v>
      </c>
      <c r="BO180" t="str">
        <v>rectangular</v>
      </c>
      <c r="BP180" t="str">
        <v>7000</v>
      </c>
      <c r="BQ180" t="str">
        <v>500</v>
      </c>
      <c r="BR180" t="str">
        <v>-9999.000000</v>
      </c>
      <c r="BS180" t="str">
        <v>-9999.000000</v>
      </c>
      <c r="BT180" t="str">
        <v>55537</v>
      </c>
      <c r="BU180" t="str">
        <v>55537</v>
      </c>
      <c r="BV180" t="str">
        <v>55537</v>
      </c>
      <c r="BW180" t="str">
        <v>0.000000</v>
      </c>
      <c r="BX180" t="str">
        <v>-9999</v>
      </c>
      <c r="BY180" t="str">
        <v>0.000000</v>
      </c>
      <c r="BZ180" t="str">
        <v>0.000000</v>
      </c>
      <c r="CA180" t="str">
        <v>0.000000</v>
      </c>
      <c r="CB180" t="str">
        <v>0.000000</v>
      </c>
      <c r="CC180" t="str">
        <v>2.511245</v>
      </c>
      <c r="CD180" t="str">
        <v>2.468279</v>
      </c>
      <c r="CE180" t="str">
        <v>1.638874</v>
      </c>
      <c r="CF180" t="str">
        <v>0.930010</v>
      </c>
      <c r="CG180" t="str">
        <v>0.282225</v>
      </c>
      <c r="CH180" t="str">
        <v>-0.030726</v>
      </c>
      <c r="CI180" t="str">
        <v>0.561829</v>
      </c>
      <c r="CJ180" t="str">
        <v>0.146591</v>
      </c>
      <c r="CK180" t="str">
        <v>76.430801</v>
      </c>
      <c r="CL180" t="str">
        <v>0.000686</v>
      </c>
      <c r="CM180" t="str">
        <v>2.430518</v>
      </c>
      <c r="CN180" t="str">
        <v>-0.000037</v>
      </c>
      <c r="CO180" t="str">
        <v>1.000000</v>
      </c>
      <c r="CP180" t="str">
        <v>2.388568</v>
      </c>
      <c r="CQ180" t="str">
        <v>-0.000057</v>
      </c>
      <c r="CR180" t="str">
        <v>1.000000</v>
      </c>
      <c r="CS180" t="str">
        <v>0.600682</v>
      </c>
      <c r="CT180" t="str">
        <v>0.601076</v>
      </c>
      <c r="CU180" t="str">
        <v>0.107450</v>
      </c>
      <c r="CV180" t="str">
        <v>0.000000</v>
      </c>
      <c r="CW180" t="str">
        <v>PSF-00315_20250401134702_7ac</v>
      </c>
      <c r="CX180" t="str">
        <v>PFA-00343</v>
      </c>
      <c r="CY180" t="str">
        <v>PSA-00355</v>
      </c>
      <c r="CZ180" t="str">
        <v>PSF-00315</v>
      </c>
      <c r="DA180" t="str">
        <v>RHS-00141</v>
      </c>
      <c r="DB180" t="str">
        <v>3.0.0</v>
      </c>
      <c r="DC180" t="str">
        <v>2025-04-01T16:08:21.423Z</v>
      </c>
    </row>
    <row r="181">
      <c r="A181" t="str">
        <v>178</v>
      </c>
      <c r="B181" t="str">
        <v>13:48:00</v>
      </c>
      <c r="C181" t="str">
        <v>2025-04-01</v>
      </c>
      <c r="D181" t="str">
        <v>Wicking CP IA</v>
      </c>
      <c r="E181" t="str">
        <v>M Plunkert</v>
      </c>
      <c r="F181" t="str">
        <v/>
      </c>
      <c r="G181" t="str">
        <v>001</v>
      </c>
      <c r="H181" t="str">
        <v>002</v>
      </c>
      <c r="I181" t="str">
        <v>water</v>
      </c>
      <c r="J181" t="str">
        <f>1/((1/L181)-(1/K181))</f>
        <v>0.437179</v>
      </c>
      <c r="K181" t="str">
        <f>BH181+(BI181*AN181)+(BJ181*AN181*POWER(V181,2))+(BK181*AN181*V181)+(BL181*POWER(AN181,2))</f>
        <v>2.917695</v>
      </c>
      <c r="L181" t="str">
        <f>((M181/1000)*(1000-((T181+S181)/2)))/(T181-S181)</f>
        <v>0.380210</v>
      </c>
      <c r="M181" t="str">
        <f>(AN181*(S181-R181))/(100*U181*(1000-S181))*1000</f>
        <v>4.183290</v>
      </c>
      <c r="N181" t="str">
        <v>1.490232</v>
      </c>
      <c r="O181" t="str">
        <v>1.412001</v>
      </c>
      <c r="P181" t="str">
        <f>0.61365*EXP((17.502*AL181)/(240.97+AL181))</f>
        <v>2.560967</v>
      </c>
      <c r="Q181" t="str">
        <f>P181-N181</f>
        <v>1.070735</v>
      </c>
      <c r="R181" t="str">
        <v>14.213503</v>
      </c>
      <c r="S181" t="str">
        <v>15.000990</v>
      </c>
      <c r="T181" t="str">
        <f>(P181/AM181)*1000</f>
        <v>25.779234</v>
      </c>
      <c r="U181" t="str">
        <f>V181*BG181</f>
        <v>0.298530</v>
      </c>
      <c r="V181" t="str">
        <v>1.800000</v>
      </c>
      <c r="W181" t="str">
        <v>PSF-00315_20250401134800_fa8</v>
      </c>
      <c r="X181" t="str">
        <v>0.000000</v>
      </c>
      <c r="Y181" t="str">
        <v>0.000000</v>
      </c>
      <c r="Z181" t="str">
        <v>0.000000</v>
      </c>
      <c r="AA181" t="str">
        <v>69.965958</v>
      </c>
      <c r="AB181" t="str">
        <v>171.256897</v>
      </c>
      <c r="AC181" t="str">
        <v>0.591456</v>
      </c>
      <c r="AD181" t="str">
        <v>0.5</v>
      </c>
      <c r="AE181" t="str">
        <v>0.80</v>
      </c>
      <c r="AF181" t="str">
        <f>AC181*AD181*AE181*AQ181</f>
        <v>10.894804</v>
      </c>
      <c r="AG181" t="str">
        <v>1.000000</v>
      </c>
      <c r="AH181" t="str">
        <v>49.51</v>
      </c>
      <c r="AI181" t="str">
        <v>46.91</v>
      </c>
      <c r="AJ181" t="str">
        <v>24.08</v>
      </c>
      <c r="AK181" t="str">
        <v>21.42</v>
      </c>
      <c r="AL181" t="str">
        <f>(AK181-AJ181)*(AJ181*0+0)+AK181</f>
        <v>21.42</v>
      </c>
      <c r="AM181" t="str">
        <v>99.34</v>
      </c>
      <c r="AN181" t="str">
        <v>156.2</v>
      </c>
      <c r="AO181" t="str">
        <v>156.3</v>
      </c>
      <c r="AP181" t="str">
        <v>-0.1</v>
      </c>
      <c r="AQ181" t="str">
        <v>46</v>
      </c>
      <c r="AR181" t="str">
        <v>3.795</v>
      </c>
      <c r="AS181" t="str">
        <v>13:47:49</v>
      </c>
      <c r="AT181" t="str">
        <v>2025-04-01</v>
      </c>
      <c r="AU181" t="str">
        <v>-0.29</v>
      </c>
      <c r="AV181" t="str">
        <v>1</v>
      </c>
      <c r="AW181" t="str">
        <v>-0.007</v>
      </c>
      <c r="AX181" t="str">
        <v>-0.002</v>
      </c>
      <c r="AY181" t="str">
        <v>0.026</v>
      </c>
      <c r="AZ181" t="str">
        <v>-1.182</v>
      </c>
      <c r="BA181" t="str">
        <v>-7.011</v>
      </c>
      <c r="BB181" t="str">
        <v>-5.460</v>
      </c>
      <c r="BC181" t="str">
        <v>1</v>
      </c>
      <c r="BD181" t="str">
        <v>150</v>
      </c>
      <c r="BE181" t="str">
        <v>0.005</v>
      </c>
      <c r="BF181" t="str">
        <v>2.000000</v>
      </c>
      <c r="BG181" t="str">
        <v>0.165850</v>
      </c>
      <c r="BH181" t="str">
        <v>0.000000</v>
      </c>
      <c r="BI181" t="str">
        <v>0.029230</v>
      </c>
      <c r="BJ181" t="str">
        <v>0.000000</v>
      </c>
      <c r="BK181" t="str">
        <v>0.000000</v>
      </c>
      <c r="BL181" t="str">
        <v>-0.000068</v>
      </c>
      <c r="BM181" t="str">
        <v>standard</v>
      </c>
      <c r="BN181" t="str">
        <v>0</v>
      </c>
      <c r="BO181" t="str">
        <v>rectangular</v>
      </c>
      <c r="BP181" t="str">
        <v>7000</v>
      </c>
      <c r="BQ181" t="str">
        <v>500</v>
      </c>
      <c r="BR181" t="str">
        <v>-9999.000000</v>
      </c>
      <c r="BS181" t="str">
        <v>-9999.000000</v>
      </c>
      <c r="BT181" t="str">
        <v>55537</v>
      </c>
      <c r="BU181" t="str">
        <v>55537</v>
      </c>
      <c r="BV181" t="str">
        <v>55537</v>
      </c>
      <c r="BW181" t="str">
        <v>0.000000</v>
      </c>
      <c r="BX181" t="str">
        <v>-9999</v>
      </c>
      <c r="BY181" t="str">
        <v>0.000000</v>
      </c>
      <c r="BZ181" t="str">
        <v>0.000000</v>
      </c>
      <c r="CA181" t="str">
        <v>0.000000</v>
      </c>
      <c r="CB181" t="str">
        <v>0.000000</v>
      </c>
      <c r="CC181" t="str">
        <v>2.513175</v>
      </c>
      <c r="CD181" t="str">
        <v>2.470711</v>
      </c>
      <c r="CE181" t="str">
        <v>1.640402</v>
      </c>
      <c r="CF181" t="str">
        <v>0.929049</v>
      </c>
      <c r="CG181" t="str">
        <v>0.282899</v>
      </c>
      <c r="CH181" t="str">
        <v>-0.031420</v>
      </c>
      <c r="CI181" t="str">
        <v>0.563021</v>
      </c>
      <c r="CJ181" t="str">
        <v>0.150587</v>
      </c>
      <c r="CK181" t="str">
        <v>69.965958</v>
      </c>
      <c r="CL181" t="str">
        <v>0.000697</v>
      </c>
      <c r="CM181" t="str">
        <v>2.430518</v>
      </c>
      <c r="CN181" t="str">
        <v>-0.000037</v>
      </c>
      <c r="CO181" t="str">
        <v>1.000000</v>
      </c>
      <c r="CP181" t="str">
        <v>2.388568</v>
      </c>
      <c r="CQ181" t="str">
        <v>-0.000057</v>
      </c>
      <c r="CR181" t="str">
        <v>1.000000</v>
      </c>
      <c r="CS181" t="str">
        <v>0.600682</v>
      </c>
      <c r="CT181" t="str">
        <v>0.601076</v>
      </c>
      <c r="CU181" t="str">
        <v>0.107450</v>
      </c>
      <c r="CV181" t="str">
        <v>0.000000</v>
      </c>
      <c r="CW181" t="str">
        <v>PSF-00315_20250401134800_fa8</v>
      </c>
      <c r="CX181" t="str">
        <v>PFA-00343</v>
      </c>
      <c r="CY181" t="str">
        <v>PSA-00355</v>
      </c>
      <c r="CZ181" t="str">
        <v>PSF-00315</v>
      </c>
      <c r="DA181" t="str">
        <v>RHS-00141</v>
      </c>
      <c r="DB181" t="str">
        <v>3.0.0</v>
      </c>
      <c r="DC181" t="str">
        <v>2025-04-01T16:08:21.423Z</v>
      </c>
    </row>
    <row r="182">
      <c r="A182" t="str">
        <v>179</v>
      </c>
      <c r="B182" t="str">
        <v>13:48:36</v>
      </c>
      <c r="C182" t="str">
        <v>2025-04-01</v>
      </c>
      <c r="D182" t="str">
        <v>Wicking CP IA</v>
      </c>
      <c r="E182" t="str">
        <v>M Plunkert</v>
      </c>
      <c r="F182" t="str">
        <v/>
      </c>
      <c r="G182" t="str">
        <v>001</v>
      </c>
      <c r="H182" t="str">
        <v>001</v>
      </c>
      <c r="I182" t="str">
        <v>water</v>
      </c>
      <c r="J182" t="str">
        <f>1/((1/L182)-(1/K182))</f>
        <v>0.461156</v>
      </c>
      <c r="K182" t="str">
        <f>BH182+(BI182*AN182)+(BJ182*AN182*POWER(V182,2))+(BK182*AN182*V182)+(BL182*POWER(AN182,2))</f>
        <v>2.920363</v>
      </c>
      <c r="L182" t="str">
        <f>((M182/1000)*(1000-((T182+S182)/2)))/(T182-S182)</f>
        <v>0.398266</v>
      </c>
      <c r="M182" t="str">
        <f>(AN182*(S182-R182))/(100*U182*(1000-S182))*1000</f>
        <v>4.837195</v>
      </c>
      <c r="N182" t="str">
        <v>1.507949</v>
      </c>
      <c r="O182" t="str">
        <v>1.417701</v>
      </c>
      <c r="P182" t="str">
        <f>0.61365*EXP((17.502*AL182)/(240.97+AL182))</f>
        <v>2.688984</v>
      </c>
      <c r="Q182" t="str">
        <f>P182-N182</f>
        <v>1.181035</v>
      </c>
      <c r="R182" t="str">
        <v>14.271520</v>
      </c>
      <c r="S182" t="str">
        <v>15.180020</v>
      </c>
      <c r="T182" t="str">
        <f>(P182/AM182)*1000</f>
        <v>27.069103</v>
      </c>
      <c r="U182" t="str">
        <f>V182*BG182</f>
        <v>0.298530</v>
      </c>
      <c r="V182" t="str">
        <v>1.800000</v>
      </c>
      <c r="W182" t="str">
        <v>PSF-00315_20250401134836_b4b</v>
      </c>
      <c r="X182" t="str">
        <v>0.000000</v>
      </c>
      <c r="Y182" t="str">
        <v>0.000000</v>
      </c>
      <c r="Z182" t="str">
        <v>0.000000</v>
      </c>
      <c r="AA182" t="str">
        <v>73.298691</v>
      </c>
      <c r="AB182" t="str">
        <v>246.810791</v>
      </c>
      <c r="AC182" t="str">
        <v>0.703017</v>
      </c>
      <c r="AD182" t="str">
        <v>0.5</v>
      </c>
      <c r="AE182" t="str">
        <v>0.80</v>
      </c>
      <c r="AF182" t="str">
        <f>AC182*AD182*AE182*AQ182</f>
        <v>20.323757</v>
      </c>
      <c r="AG182" t="str">
        <v>1.000000</v>
      </c>
      <c r="AH182" t="str">
        <v>50.17</v>
      </c>
      <c r="AI182" t="str">
        <v>47.17</v>
      </c>
      <c r="AJ182" t="str">
        <v>24.06</v>
      </c>
      <c r="AK182" t="str">
        <v>22.22</v>
      </c>
      <c r="AL182" t="str">
        <f>(AK182-AJ182)*(AJ182*0+0)+AK182</f>
        <v>22.22</v>
      </c>
      <c r="AM182" t="str">
        <v>99.34</v>
      </c>
      <c r="AN182" t="str">
        <v>156.5</v>
      </c>
      <c r="AO182" t="str">
        <v>156.9</v>
      </c>
      <c r="AP182" t="str">
        <v>-0.2</v>
      </c>
      <c r="AQ182" t="str">
        <v>72</v>
      </c>
      <c r="AR182" t="str">
        <v>3.797</v>
      </c>
      <c r="AS182" t="str">
        <v>13:47:49</v>
      </c>
      <c r="AT182" t="str">
        <v>2025-04-01</v>
      </c>
      <c r="AU182" t="str">
        <v>-0.29</v>
      </c>
      <c r="AV182" t="str">
        <v>1</v>
      </c>
      <c r="AW182" t="str">
        <v>0.000</v>
      </c>
      <c r="AX182" t="str">
        <v>-0.000</v>
      </c>
      <c r="AY182" t="str">
        <v>-0.008</v>
      </c>
      <c r="AZ182" t="str">
        <v>-0.001</v>
      </c>
      <c r="BA182" t="str">
        <v>-0.175</v>
      </c>
      <c r="BB182" t="str">
        <v>0.272</v>
      </c>
      <c r="BC182" t="str">
        <v>1</v>
      </c>
      <c r="BD182" t="str">
        <v>150</v>
      </c>
      <c r="BE182" t="str">
        <v>0.005</v>
      </c>
      <c r="BF182" t="str">
        <v>2.000000</v>
      </c>
      <c r="BG182" t="str">
        <v>0.165850</v>
      </c>
      <c r="BH182" t="str">
        <v>0.000000</v>
      </c>
      <c r="BI182" t="str">
        <v>0.029230</v>
      </c>
      <c r="BJ182" t="str">
        <v>0.000000</v>
      </c>
      <c r="BK182" t="str">
        <v>0.000000</v>
      </c>
      <c r="BL182" t="str">
        <v>-0.000068</v>
      </c>
      <c r="BM182" t="str">
        <v>standard</v>
      </c>
      <c r="BN182" t="str">
        <v>0</v>
      </c>
      <c r="BO182" t="str">
        <v>rectangular</v>
      </c>
      <c r="BP182" t="str">
        <v>7000</v>
      </c>
      <c r="BQ182" t="str">
        <v>500</v>
      </c>
      <c r="BR182" t="str">
        <v>-9999.000000</v>
      </c>
      <c r="BS182" t="str">
        <v>-9999.000000</v>
      </c>
      <c r="BT182" t="str">
        <v>55537</v>
      </c>
      <c r="BU182" t="str">
        <v>55537</v>
      </c>
      <c r="BV182" t="str">
        <v>55537</v>
      </c>
      <c r="BW182" t="str">
        <v>0.000000</v>
      </c>
      <c r="BX182" t="str">
        <v>-9999</v>
      </c>
      <c r="BY182" t="str">
        <v>0.000000</v>
      </c>
      <c r="BZ182" t="str">
        <v>0.000000</v>
      </c>
      <c r="CA182" t="str">
        <v>0.000000</v>
      </c>
      <c r="CB182" t="str">
        <v>0.000000</v>
      </c>
      <c r="CC182" t="str">
        <v>2.513574</v>
      </c>
      <c r="CD182" t="str">
        <v>2.471667</v>
      </c>
      <c r="CE182" t="str">
        <v>1.643205</v>
      </c>
      <c r="CF182" t="str">
        <v>0.930588</v>
      </c>
      <c r="CG182" t="str">
        <v>0.283181</v>
      </c>
      <c r="CH182" t="str">
        <v>-0.021920</v>
      </c>
      <c r="CI182" t="str">
        <v>0.563843</v>
      </c>
      <c r="CJ182" t="str">
        <v>0.175151</v>
      </c>
      <c r="CK182" t="str">
        <v>73.298691</v>
      </c>
      <c r="CL182" t="str">
        <v>0.000699</v>
      </c>
      <c r="CM182" t="str">
        <v>2.430518</v>
      </c>
      <c r="CN182" t="str">
        <v>-0.000037</v>
      </c>
      <c r="CO182" t="str">
        <v>1.000000</v>
      </c>
      <c r="CP182" t="str">
        <v>2.388568</v>
      </c>
      <c r="CQ182" t="str">
        <v>-0.000057</v>
      </c>
      <c r="CR182" t="str">
        <v>1.000000</v>
      </c>
      <c r="CS182" t="str">
        <v>0.600682</v>
      </c>
      <c r="CT182" t="str">
        <v>0.601076</v>
      </c>
      <c r="CU182" t="str">
        <v>0.107450</v>
      </c>
      <c r="CV182" t="str">
        <v>0.000000</v>
      </c>
      <c r="CW182" t="str">
        <v>PSF-00315_20250401134836_b4b</v>
      </c>
      <c r="CX182" t="str">
        <v>PFA-00343</v>
      </c>
      <c r="CY182" t="str">
        <v>PSA-00355</v>
      </c>
      <c r="CZ182" t="str">
        <v>PSF-00315</v>
      </c>
      <c r="DA182" t="str">
        <v>RHS-00141</v>
      </c>
      <c r="DB182" t="str">
        <v>3.0.0</v>
      </c>
      <c r="DC182" t="str">
        <v>2025-04-01T16:08:21.423Z</v>
      </c>
    </row>
    <row r="183">
      <c r="A183" t="str">
        <v>180</v>
      </c>
      <c r="B183" t="str">
        <v>13:48:59</v>
      </c>
      <c r="C183" t="str">
        <v>2025-04-01</v>
      </c>
      <c r="D183" t="str">
        <v>Wicking CP IA</v>
      </c>
      <c r="E183" t="str">
        <v>M Plunkert</v>
      </c>
      <c r="F183" t="str">
        <v/>
      </c>
      <c r="G183" t="str">
        <v>010</v>
      </c>
      <c r="H183" t="str">
        <v>005</v>
      </c>
      <c r="I183" t="str">
        <v>water</v>
      </c>
      <c r="J183" t="str">
        <f>1/((1/L183)-(1/K183))</f>
        <v>0.682826</v>
      </c>
      <c r="K183" t="str">
        <f>BH183+(BI183*AN183)+(BJ183*AN183*POWER(V183,2))+(BK183*AN183*V183)+(BL183*POWER(AN183,2))</f>
        <v>2.917526</v>
      </c>
      <c r="L183" t="str">
        <f>((M183/1000)*(1000-((T183+S183)/2)))/(T183-S183)</f>
        <v>0.553324</v>
      </c>
      <c r="M183" t="str">
        <f>(AN183*(S183-R183))/(100*U183*(1000-S183))*1000</f>
        <v>5.887149</v>
      </c>
      <c r="N183" t="str">
        <v>1.526313</v>
      </c>
      <c r="O183" t="str">
        <v>1.416251</v>
      </c>
      <c r="P183" t="str">
        <f>0.61365*EXP((17.502*AL183)/(240.97+AL183))</f>
        <v>2.561471</v>
      </c>
      <c r="Q183" t="str">
        <f>P183-N183</f>
        <v>1.035157</v>
      </c>
      <c r="R183" t="str">
        <v>14.257074</v>
      </c>
      <c r="S183" t="str">
        <v>15.365043</v>
      </c>
      <c r="T183" t="str">
        <f>(P183/AM183)*1000</f>
        <v>25.785732</v>
      </c>
      <c r="U183" t="str">
        <f>V183*BG183</f>
        <v>0.298530</v>
      </c>
      <c r="V183" t="str">
        <v>1.800000</v>
      </c>
      <c r="W183" t="str">
        <v>PSF-00315_20250401134859_2a4</v>
      </c>
      <c r="X183" t="str">
        <v>0.000000</v>
      </c>
      <c r="Y183" t="str">
        <v>0.000000</v>
      </c>
      <c r="Z183" t="str">
        <v>0.000000</v>
      </c>
      <c r="AA183" t="str">
        <v>68.341972</v>
      </c>
      <c r="AB183" t="str">
        <v>226.957794</v>
      </c>
      <c r="AC183" t="str">
        <v>0.698878</v>
      </c>
      <c r="AD183" t="str">
        <v>0.5</v>
      </c>
      <c r="AE183" t="str">
        <v>0.80</v>
      </c>
      <c r="AF183" t="str">
        <f>AC183*AD183*AE183*AQ183</f>
        <v>14.709791</v>
      </c>
      <c r="AG183" t="str">
        <v>1.000000</v>
      </c>
      <c r="AH183" t="str">
        <v>50.83</v>
      </c>
      <c r="AI183" t="str">
        <v>47.17</v>
      </c>
      <c r="AJ183" t="str">
        <v>24.04</v>
      </c>
      <c r="AK183" t="str">
        <v>21.42</v>
      </c>
      <c r="AL183" t="str">
        <f>(AK183-AJ183)*(AJ183*0+0)+AK183</f>
        <v>21.42</v>
      </c>
      <c r="AM183" t="str">
        <v>99.34</v>
      </c>
      <c r="AN183" t="str">
        <v>156.2</v>
      </c>
      <c r="AO183" t="str">
        <v>156.4</v>
      </c>
      <c r="AP183" t="str">
        <v>-0.1</v>
      </c>
      <c r="AQ183" t="str">
        <v>53</v>
      </c>
      <c r="AR183" t="str">
        <v>3.799</v>
      </c>
      <c r="AS183" t="str">
        <v>13:47:49</v>
      </c>
      <c r="AT183" t="str">
        <v>2025-04-01</v>
      </c>
      <c r="AU183" t="str">
        <v>-0.29</v>
      </c>
      <c r="AV183" t="str">
        <v>1</v>
      </c>
      <c r="AW183" t="str">
        <v>-0.000</v>
      </c>
      <c r="AX183" t="str">
        <v>0.002</v>
      </c>
      <c r="AY183" t="str">
        <v>0.010</v>
      </c>
      <c r="AZ183" t="str">
        <v>-0.001</v>
      </c>
      <c r="BA183" t="str">
        <v>-0.059</v>
      </c>
      <c r="BB183" t="str">
        <v>0.049</v>
      </c>
      <c r="BC183" t="str">
        <v>1</v>
      </c>
      <c r="BD183" t="str">
        <v>150</v>
      </c>
      <c r="BE183" t="str">
        <v>0.005</v>
      </c>
      <c r="BF183" t="str">
        <v>2.000000</v>
      </c>
      <c r="BG183" t="str">
        <v>0.165850</v>
      </c>
      <c r="BH183" t="str">
        <v>0.000000</v>
      </c>
      <c r="BI183" t="str">
        <v>0.029230</v>
      </c>
      <c r="BJ183" t="str">
        <v>0.000000</v>
      </c>
      <c r="BK183" t="str">
        <v>0.000000</v>
      </c>
      <c r="BL183" t="str">
        <v>-0.000068</v>
      </c>
      <c r="BM183" t="str">
        <v>standard</v>
      </c>
      <c r="BN183" t="str">
        <v>0</v>
      </c>
      <c r="BO183" t="str">
        <v>rectangular</v>
      </c>
      <c r="BP183" t="str">
        <v>7000</v>
      </c>
      <c r="BQ183" t="str">
        <v>500</v>
      </c>
      <c r="BR183" t="str">
        <v>-9999.000000</v>
      </c>
      <c r="BS183" t="str">
        <v>-9999.000000</v>
      </c>
      <c r="BT183" t="str">
        <v>55537</v>
      </c>
      <c r="BU183" t="str">
        <v>55537</v>
      </c>
      <c r="BV183" t="str">
        <v>55537</v>
      </c>
      <c r="BW183" t="str">
        <v>0.000000</v>
      </c>
      <c r="BX183" t="str">
        <v>-9999</v>
      </c>
      <c r="BY183" t="str">
        <v>0.000000</v>
      </c>
      <c r="BZ183" t="str">
        <v>0.000000</v>
      </c>
      <c r="CA183" t="str">
        <v>0.000000</v>
      </c>
      <c r="CB183" t="str">
        <v>0.000000</v>
      </c>
      <c r="CC183" t="str">
        <v>2.513574</v>
      </c>
      <c r="CD183" t="str">
        <v>2.472614</v>
      </c>
      <c r="CE183" t="str">
        <v>1.640225</v>
      </c>
      <c r="CF183" t="str">
        <v>0.929222</v>
      </c>
      <c r="CG183" t="str">
        <v>0.283363</v>
      </c>
      <c r="CH183" t="str">
        <v>-0.030893</v>
      </c>
      <c r="CI183" t="str">
        <v>0.564404</v>
      </c>
      <c r="CJ183" t="str">
        <v>0.156740</v>
      </c>
      <c r="CK183" t="str">
        <v>68.341972</v>
      </c>
      <c r="CL183" t="str">
        <v>0.000690</v>
      </c>
      <c r="CM183" t="str">
        <v>2.430518</v>
      </c>
      <c r="CN183" t="str">
        <v>-0.000037</v>
      </c>
      <c r="CO183" t="str">
        <v>1.000000</v>
      </c>
      <c r="CP183" t="str">
        <v>2.388568</v>
      </c>
      <c r="CQ183" t="str">
        <v>-0.000057</v>
      </c>
      <c r="CR183" t="str">
        <v>1.000000</v>
      </c>
      <c r="CS183" t="str">
        <v>0.600682</v>
      </c>
      <c r="CT183" t="str">
        <v>0.601076</v>
      </c>
      <c r="CU183" t="str">
        <v>0.107450</v>
      </c>
      <c r="CV183" t="str">
        <v>0.000000</v>
      </c>
      <c r="CW183" t="str">
        <v>PSF-00315_20250401134859_2a4</v>
      </c>
      <c r="CX183" t="str">
        <v>PFA-00343</v>
      </c>
      <c r="CY183" t="str">
        <v>PSA-00355</v>
      </c>
      <c r="CZ183" t="str">
        <v>PSF-00315</v>
      </c>
      <c r="DA183" t="str">
        <v>RHS-00141</v>
      </c>
      <c r="DB183" t="str">
        <v>3.0.0</v>
      </c>
      <c r="DC183" t="str">
        <v>2025-04-01T16:08:21.423Z</v>
      </c>
    </row>
    <row r="184">
      <c r="A184" t="str">
        <v>181</v>
      </c>
      <c r="B184" t="str">
        <v>13:49:26</v>
      </c>
      <c r="C184" t="str">
        <v>2025-04-01</v>
      </c>
      <c r="D184" t="str">
        <v>Wicking CP IA</v>
      </c>
      <c r="E184" t="str">
        <v>M Plunkert</v>
      </c>
      <c r="F184" t="str">
        <v/>
      </c>
      <c r="G184" t="str">
        <v>010</v>
      </c>
      <c r="H184" t="str">
        <v>004</v>
      </c>
      <c r="I184" t="str">
        <v>water</v>
      </c>
      <c r="J184" t="str">
        <f>1/((1/L184)-(1/K184))</f>
        <v>0.803035</v>
      </c>
      <c r="K184" t="str">
        <f>BH184+(BI184*AN184)+(BJ184*AN184*POWER(V184,2))+(BK184*AN184*V184)+(BL184*POWER(AN184,2))</f>
        <v>2.917768</v>
      </c>
      <c r="L184" t="str">
        <f>((M184/1000)*(1000-((T184+S184)/2)))/(T184-S184)</f>
        <v>0.629722</v>
      </c>
      <c r="M184" t="str">
        <f>(AN184*(S184-R184))/(100*U184*(1000-S184))*1000</f>
        <v>6.239101</v>
      </c>
      <c r="N184" t="str">
        <v>1.538688</v>
      </c>
      <c r="O184" t="str">
        <v>1.422086</v>
      </c>
      <c r="P184" t="str">
        <f>0.61365*EXP((17.502*AL184)/(240.97+AL184))</f>
        <v>2.502842</v>
      </c>
      <c r="Q184" t="str">
        <f>P184-N184</f>
        <v>0.964154</v>
      </c>
      <c r="R184" t="str">
        <v>14.316173</v>
      </c>
      <c r="S184" t="str">
        <v>15.490005</v>
      </c>
      <c r="T184" t="str">
        <f>(P184/AM184)*1000</f>
        <v>25.196163</v>
      </c>
      <c r="U184" t="str">
        <f>V184*BG184</f>
        <v>0.298530</v>
      </c>
      <c r="V184" t="str">
        <v>1.800000</v>
      </c>
      <c r="W184" t="str">
        <v>PSF-00315_20250401134926_adf</v>
      </c>
      <c r="X184" t="str">
        <v>0.000000</v>
      </c>
      <c r="Y184" t="str">
        <v>0.000000</v>
      </c>
      <c r="Z184" t="str">
        <v>0.000000</v>
      </c>
      <c r="AA184" t="str">
        <v>72.331665</v>
      </c>
      <c r="AB184" t="str">
        <v>230.085251</v>
      </c>
      <c r="AC184" t="str">
        <v>0.685631</v>
      </c>
      <c r="AD184" t="str">
        <v>0.5</v>
      </c>
      <c r="AE184" t="str">
        <v>0.80</v>
      </c>
      <c r="AF184" t="str">
        <f>AC184*AD184*AE184*AQ184</f>
        <v>17.255474</v>
      </c>
      <c r="AG184" t="str">
        <v>1.000000</v>
      </c>
      <c r="AH184" t="str">
        <v>51.27</v>
      </c>
      <c r="AI184" t="str">
        <v>47.39</v>
      </c>
      <c r="AJ184" t="str">
        <v>24.03</v>
      </c>
      <c r="AK184" t="str">
        <v>21.04</v>
      </c>
      <c r="AL184" t="str">
        <f>(AK184-AJ184)*(AJ184*0+0)+AK184</f>
        <v>21.04</v>
      </c>
      <c r="AM184" t="str">
        <v>99.33</v>
      </c>
      <c r="AN184" t="str">
        <v>156.2</v>
      </c>
      <c r="AO184" t="str">
        <v>156.3</v>
      </c>
      <c r="AP184" t="str">
        <v>-0.1</v>
      </c>
      <c r="AQ184" t="str">
        <v>63</v>
      </c>
      <c r="AR184" t="str">
        <v>3.801</v>
      </c>
      <c r="AS184" t="str">
        <v>13:47:49</v>
      </c>
      <c r="AT184" t="str">
        <v>2025-04-01</v>
      </c>
      <c r="AU184" t="str">
        <v>-0.29</v>
      </c>
      <c r="AV184" t="str">
        <v>1</v>
      </c>
      <c r="AW184" t="str">
        <v>-0.004</v>
      </c>
      <c r="AX184" t="str">
        <v>0.000</v>
      </c>
      <c r="AY184" t="str">
        <v>0.013</v>
      </c>
      <c r="AZ184" t="str">
        <v>0.043</v>
      </c>
      <c r="BA184" t="str">
        <v>0.024</v>
      </c>
      <c r="BB184" t="str">
        <v>0.181</v>
      </c>
      <c r="BC184" t="str">
        <v>1</v>
      </c>
      <c r="BD184" t="str">
        <v>150</v>
      </c>
      <c r="BE184" t="str">
        <v>0.005</v>
      </c>
      <c r="BF184" t="str">
        <v>2.000000</v>
      </c>
      <c r="BG184" t="str">
        <v>0.165850</v>
      </c>
      <c r="BH184" t="str">
        <v>0.000000</v>
      </c>
      <c r="BI184" t="str">
        <v>0.029230</v>
      </c>
      <c r="BJ184" t="str">
        <v>0.000000</v>
      </c>
      <c r="BK184" t="str">
        <v>0.000000</v>
      </c>
      <c r="BL184" t="str">
        <v>-0.000068</v>
      </c>
      <c r="BM184" t="str">
        <v>standard</v>
      </c>
      <c r="BN184" t="str">
        <v>0</v>
      </c>
      <c r="BO184" t="str">
        <v>rectangular</v>
      </c>
      <c r="BP184" t="str">
        <v>7000</v>
      </c>
      <c r="BQ184" t="str">
        <v>500</v>
      </c>
      <c r="BR184" t="str">
        <v>-9999.000000</v>
      </c>
      <c r="BS184" t="str">
        <v>-9999.000000</v>
      </c>
      <c r="BT184" t="str">
        <v>55537</v>
      </c>
      <c r="BU184" t="str">
        <v>55537</v>
      </c>
      <c r="BV184" t="str">
        <v>55537</v>
      </c>
      <c r="BW184" t="str">
        <v>0.000000</v>
      </c>
      <c r="BX184" t="str">
        <v>-9999</v>
      </c>
      <c r="BY184" t="str">
        <v>0.000000</v>
      </c>
      <c r="BZ184" t="str">
        <v>0.000000</v>
      </c>
      <c r="CA184" t="str">
        <v>0.000000</v>
      </c>
      <c r="CB184" t="str">
        <v>0.000000</v>
      </c>
      <c r="CC184" t="str">
        <v>2.513904</v>
      </c>
      <c r="CD184" t="str">
        <v>2.473238</v>
      </c>
      <c r="CE184" t="str">
        <v>1.640479</v>
      </c>
      <c r="CF184" t="str">
        <v>0.929209</v>
      </c>
      <c r="CG184" t="str">
        <v>0.283453</v>
      </c>
      <c r="CH184" t="str">
        <v>-0.035118</v>
      </c>
      <c r="CI184" t="str">
        <v>0.564782</v>
      </c>
      <c r="CJ184" t="str">
        <v>0.166388</v>
      </c>
      <c r="CK184" t="str">
        <v>72.331665</v>
      </c>
      <c r="CL184" t="str">
        <v>0.000687</v>
      </c>
      <c r="CM184" t="str">
        <v>2.430518</v>
      </c>
      <c r="CN184" t="str">
        <v>-0.000037</v>
      </c>
      <c r="CO184" t="str">
        <v>1.000000</v>
      </c>
      <c r="CP184" t="str">
        <v>2.388568</v>
      </c>
      <c r="CQ184" t="str">
        <v>-0.000057</v>
      </c>
      <c r="CR184" t="str">
        <v>1.000000</v>
      </c>
      <c r="CS184" t="str">
        <v>0.600682</v>
      </c>
      <c r="CT184" t="str">
        <v>0.601076</v>
      </c>
      <c r="CU184" t="str">
        <v>0.107450</v>
      </c>
      <c r="CV184" t="str">
        <v>0.000000</v>
      </c>
      <c r="CW184" t="str">
        <v>PSF-00315_20250401134926_adf</v>
      </c>
      <c r="CX184" t="str">
        <v>PFA-00343</v>
      </c>
      <c r="CY184" t="str">
        <v>PSA-00355</v>
      </c>
      <c r="CZ184" t="str">
        <v>PSF-00315</v>
      </c>
      <c r="DA184" t="str">
        <v>RHS-00141</v>
      </c>
      <c r="DB184" t="str">
        <v>3.0.0</v>
      </c>
      <c r="DC184" t="str">
        <v>2025-04-01T16:08:21.423Z</v>
      </c>
    </row>
    <row r="185">
      <c r="A185" t="str">
        <v>182</v>
      </c>
      <c r="B185" t="str">
        <v>13:50:21</v>
      </c>
      <c r="C185" t="str">
        <v>2025-04-01</v>
      </c>
      <c r="D185" t="str">
        <v>Wicking CP IA</v>
      </c>
      <c r="E185" t="str">
        <v>M Plunkert</v>
      </c>
      <c r="F185" t="str">
        <v>Leaf Damage</v>
      </c>
      <c r="G185" t="str">
        <v>010</v>
      </c>
      <c r="H185" t="str">
        <v>005</v>
      </c>
      <c r="I185" t="str">
        <v>water</v>
      </c>
      <c r="J185" t="str">
        <f>1/((1/L185)-(1/K185))</f>
        <v>0.758443</v>
      </c>
      <c r="K185" t="str">
        <f>BH185+(BI185*AN185)+(BJ185*AN185*POWER(V185,2))+(BK185*AN185*V185)+(BL185*POWER(AN185,2))</f>
        <v>2.917737</v>
      </c>
      <c r="L185" t="str">
        <f>((M185/1000)*(1000-((T185+S185)/2)))/(T185-S185)</f>
        <v>0.601966</v>
      </c>
      <c r="M185" t="str">
        <f>(AN185*(S185-R185))/(100*U185*(1000-S185))*1000</f>
        <v>6.340275</v>
      </c>
      <c r="N185" t="str">
        <v>1.512551</v>
      </c>
      <c r="O185" t="str">
        <v>1.394011</v>
      </c>
      <c r="P185" t="str">
        <f>0.61365*EXP((17.502*AL185)/(240.97+AL185))</f>
        <v>2.537581</v>
      </c>
      <c r="Q185" t="str">
        <f>P185-N185</f>
        <v>1.025030</v>
      </c>
      <c r="R185" t="str">
        <v>14.032058</v>
      </c>
      <c r="S185" t="str">
        <v>15.225275</v>
      </c>
      <c r="T185" t="str">
        <f>(P185/AM185)*1000</f>
        <v>25.543182</v>
      </c>
      <c r="U185" t="str">
        <f>V185*BG185</f>
        <v>0.298530</v>
      </c>
      <c r="V185" t="str">
        <v>1.800000</v>
      </c>
      <c r="W185" t="str">
        <v>PSF-00315_20250401135021_952</v>
      </c>
      <c r="X185" t="str">
        <v>0.000000</v>
      </c>
      <c r="Y185" t="str">
        <v>0.000000</v>
      </c>
      <c r="Z185" t="str">
        <v>0.000000</v>
      </c>
      <c r="AA185" t="str">
        <v>67.031982</v>
      </c>
      <c r="AB185" t="str">
        <v>227.418427</v>
      </c>
      <c r="AC185" t="str">
        <v>0.705248</v>
      </c>
      <c r="AD185" t="str">
        <v>0.5</v>
      </c>
      <c r="AE185" t="str">
        <v>0.80</v>
      </c>
      <c r="AF185" t="str">
        <f>AC185*AD185*AE185*AQ185</f>
        <v>16.635569</v>
      </c>
      <c r="AG185" t="str">
        <v>1.000000</v>
      </c>
      <c r="AH185" t="str">
        <v>50.50</v>
      </c>
      <c r="AI185" t="str">
        <v>46.54</v>
      </c>
      <c r="AJ185" t="str">
        <v>24.00</v>
      </c>
      <c r="AK185" t="str">
        <v>21.27</v>
      </c>
      <c r="AL185" t="str">
        <f>(AK185-AJ185)*(AJ185*0+0)+AK185</f>
        <v>21.27</v>
      </c>
      <c r="AM185" t="str">
        <v>99.34</v>
      </c>
      <c r="AN185" t="str">
        <v>156.2</v>
      </c>
      <c r="AO185" t="str">
        <v>156.3</v>
      </c>
      <c r="AP185" t="str">
        <v>-0.1</v>
      </c>
      <c r="AQ185" t="str">
        <v>59</v>
      </c>
      <c r="AR185" t="str">
        <v>3.802</v>
      </c>
      <c r="AS185" t="str">
        <v>13:47:49</v>
      </c>
      <c r="AT185" t="str">
        <v>2025-04-01</v>
      </c>
      <c r="AU185" t="str">
        <v>-0.29</v>
      </c>
      <c r="AV185" t="str">
        <v>1</v>
      </c>
      <c r="AW185" t="str">
        <v>0.004</v>
      </c>
      <c r="AX185" t="str">
        <v>-0.001</v>
      </c>
      <c r="AY185" t="str">
        <v>0.013</v>
      </c>
      <c r="AZ185" t="str">
        <v>-0.032</v>
      </c>
      <c r="BA185" t="str">
        <v>-0.005</v>
      </c>
      <c r="BB185" t="str">
        <v>-0.072</v>
      </c>
      <c r="BC185" t="str">
        <v>1</v>
      </c>
      <c r="BD185" t="str">
        <v>150</v>
      </c>
      <c r="BE185" t="str">
        <v>0.005</v>
      </c>
      <c r="BF185" t="str">
        <v>2.000000</v>
      </c>
      <c r="BG185" t="str">
        <v>0.165850</v>
      </c>
      <c r="BH185" t="str">
        <v>0.000000</v>
      </c>
      <c r="BI185" t="str">
        <v>0.029230</v>
      </c>
      <c r="BJ185" t="str">
        <v>0.000000</v>
      </c>
      <c r="BK185" t="str">
        <v>0.000000</v>
      </c>
      <c r="BL185" t="str">
        <v>-0.000068</v>
      </c>
      <c r="BM185" t="str">
        <v>standard</v>
      </c>
      <c r="BN185" t="str">
        <v>0</v>
      </c>
      <c r="BO185" t="str">
        <v>rectangular</v>
      </c>
      <c r="BP185" t="str">
        <v>7000</v>
      </c>
      <c r="BQ185" t="str">
        <v>500</v>
      </c>
      <c r="BR185" t="str">
        <v>-9999.000000</v>
      </c>
      <c r="BS185" t="str">
        <v>-9999.000000</v>
      </c>
      <c r="BT185" t="str">
        <v>55537</v>
      </c>
      <c r="BU185" t="str">
        <v>55537</v>
      </c>
      <c r="BV185" t="str">
        <v>55537</v>
      </c>
      <c r="BW185" t="str">
        <v>0.000000</v>
      </c>
      <c r="BX185" t="str">
        <v>-9999</v>
      </c>
      <c r="BY185" t="str">
        <v>0.000000</v>
      </c>
      <c r="BZ185" t="str">
        <v>0.000000</v>
      </c>
      <c r="CA185" t="str">
        <v>0.000000</v>
      </c>
      <c r="CB185" t="str">
        <v>0.000000</v>
      </c>
      <c r="CC185" t="str">
        <v>2.512639</v>
      </c>
      <c r="CD185" t="str">
        <v>2.472149</v>
      </c>
      <c r="CE185" t="str">
        <v>1.640446</v>
      </c>
      <c r="CF185" t="str">
        <v>0.929197</v>
      </c>
      <c r="CG185" t="str">
        <v>0.283830</v>
      </c>
      <c r="CH185" t="str">
        <v>-0.032152</v>
      </c>
      <c r="CI185" t="str">
        <v>0.565872</v>
      </c>
      <c r="CJ185" t="str">
        <v>0.162690</v>
      </c>
      <c r="CK185" t="str">
        <v>67.031982</v>
      </c>
      <c r="CL185" t="str">
        <v>0.000690</v>
      </c>
      <c r="CM185" t="str">
        <v>2.430518</v>
      </c>
      <c r="CN185" t="str">
        <v>-0.000037</v>
      </c>
      <c r="CO185" t="str">
        <v>1.000000</v>
      </c>
      <c r="CP185" t="str">
        <v>2.388568</v>
      </c>
      <c r="CQ185" t="str">
        <v>-0.000057</v>
      </c>
      <c r="CR185" t="str">
        <v>1.000000</v>
      </c>
      <c r="CS185" t="str">
        <v>0.600682</v>
      </c>
      <c r="CT185" t="str">
        <v>0.601076</v>
      </c>
      <c r="CU185" t="str">
        <v>0.107450</v>
      </c>
      <c r="CV185" t="str">
        <v>0.000000</v>
      </c>
      <c r="CW185" t="str">
        <v>PSF-00315_20250401135021_952</v>
      </c>
      <c r="CX185" t="str">
        <v>PFA-00343</v>
      </c>
      <c r="CY185" t="str">
        <v>PSA-00355</v>
      </c>
      <c r="CZ185" t="str">
        <v>PSF-00315</v>
      </c>
      <c r="DA185" t="str">
        <v>RHS-00141</v>
      </c>
      <c r="DB185" t="str">
        <v>3.0.0</v>
      </c>
      <c r="DC185" t="str">
        <v>2025-04-01T16:08:21.423Z</v>
      </c>
    </row>
    <row r="186">
      <c r="A186" t="str">
        <v>183</v>
      </c>
      <c r="B186" t="str">
        <v>13:51:03</v>
      </c>
      <c r="C186" t="str">
        <v>2025-04-01</v>
      </c>
      <c r="D186" t="str">
        <v>Wicking CP IA</v>
      </c>
      <c r="E186" t="str">
        <v>M Plunkert</v>
      </c>
      <c r="F186" t="str">
        <v>Leaf Damage</v>
      </c>
      <c r="G186" t="str">
        <v>010</v>
      </c>
      <c r="H186" t="str">
        <v>004</v>
      </c>
      <c r="I186" t="str">
        <v>water</v>
      </c>
      <c r="J186" t="str">
        <f>1/((1/L186)-(1/K186))</f>
        <v>1.187518</v>
      </c>
      <c r="K186" t="str">
        <f>BH186+(BI186*AN186)+(BJ186*AN186*POWER(V186,2))+(BK186*AN186*V186)+(BL186*POWER(AN186,2))</f>
        <v>2.917220</v>
      </c>
      <c r="L186" t="str">
        <f>((M186/1000)*(1000-((T186+S186)/2)))/(T186-S186)</f>
        <v>0.843964</v>
      </c>
      <c r="M186" t="str">
        <f>(AN186*(S186-R186))/(100*U186*(1000-S186))*1000</f>
        <v>7.869027</v>
      </c>
      <c r="N186" t="str">
        <v>1.563241</v>
      </c>
      <c r="O186" t="str">
        <v>1.416148</v>
      </c>
      <c r="P186" t="str">
        <f>0.61365*EXP((17.502*AL186)/(240.97+AL186))</f>
        <v>2.470633</v>
      </c>
      <c r="Q186" t="str">
        <f>P186-N186</f>
        <v>0.907392</v>
      </c>
      <c r="R186" t="str">
        <v>14.256143</v>
      </c>
      <c r="S186" t="str">
        <v>15.736900</v>
      </c>
      <c r="T186" t="str">
        <f>(P186/AM186)*1000</f>
        <v>24.871477</v>
      </c>
      <c r="U186" t="str">
        <f>V186*BG186</f>
        <v>0.298530</v>
      </c>
      <c r="V186" t="str">
        <v>1.800000</v>
      </c>
      <c r="W186" t="str">
        <v>PSF-00315_20250401135103_c22</v>
      </c>
      <c r="X186" t="str">
        <v>0.000000</v>
      </c>
      <c r="Y186" t="str">
        <v>0.000000</v>
      </c>
      <c r="Z186" t="str">
        <v>0.000000</v>
      </c>
      <c r="AA186" t="str">
        <v>46.617149</v>
      </c>
      <c r="AB186" t="str">
        <v>162.288666</v>
      </c>
      <c r="AC186" t="str">
        <v>0.712752</v>
      </c>
      <c r="AD186" t="str">
        <v>0.5</v>
      </c>
      <c r="AE186" t="str">
        <v>0.80</v>
      </c>
      <c r="AF186" t="str">
        <f>AC186*AD186*AE186*AQ186</f>
        <v>19.068066</v>
      </c>
      <c r="AG186" t="str">
        <v>1.000000</v>
      </c>
      <c r="AH186" t="str">
        <v>52.22</v>
      </c>
      <c r="AI186" t="str">
        <v>47.30</v>
      </c>
      <c r="AJ186" t="str">
        <v>23.99</v>
      </c>
      <c r="AK186" t="str">
        <v>20.83</v>
      </c>
      <c r="AL186" t="str">
        <f>(AK186-AJ186)*(AJ186*0+0)+AK186</f>
        <v>20.83</v>
      </c>
      <c r="AM186" t="str">
        <v>99.34</v>
      </c>
      <c r="AN186" t="str">
        <v>156.1</v>
      </c>
      <c r="AO186" t="str">
        <v>156.8</v>
      </c>
      <c r="AP186" t="str">
        <v>-0.4</v>
      </c>
      <c r="AQ186" t="str">
        <v>67</v>
      </c>
      <c r="AR186" t="str">
        <v>3.804</v>
      </c>
      <c r="AS186" t="str">
        <v>13:47:49</v>
      </c>
      <c r="AT186" t="str">
        <v>2025-04-01</v>
      </c>
      <c r="AU186" t="str">
        <v>-0.29</v>
      </c>
      <c r="AV186" t="str">
        <v>1</v>
      </c>
      <c r="AW186" t="str">
        <v>0.010</v>
      </c>
      <c r="AX186" t="str">
        <v>0.002</v>
      </c>
      <c r="AY186" t="str">
        <v>-0.023</v>
      </c>
      <c r="AZ186" t="str">
        <v>-0.083</v>
      </c>
      <c r="BA186" t="str">
        <v>0.810</v>
      </c>
      <c r="BB186" t="str">
        <v>-1.203</v>
      </c>
      <c r="BC186" t="str">
        <v>1</v>
      </c>
      <c r="BD186" t="str">
        <v>150</v>
      </c>
      <c r="BE186" t="str">
        <v>0.005</v>
      </c>
      <c r="BF186" t="str">
        <v>2.000000</v>
      </c>
      <c r="BG186" t="str">
        <v>0.165850</v>
      </c>
      <c r="BH186" t="str">
        <v>0.000000</v>
      </c>
      <c r="BI186" t="str">
        <v>0.029230</v>
      </c>
      <c r="BJ186" t="str">
        <v>0.000000</v>
      </c>
      <c r="BK186" t="str">
        <v>0.000000</v>
      </c>
      <c r="BL186" t="str">
        <v>-0.000068</v>
      </c>
      <c r="BM186" t="str">
        <v>standard</v>
      </c>
      <c r="BN186" t="str">
        <v>0</v>
      </c>
      <c r="BO186" t="str">
        <v>rectangular</v>
      </c>
      <c r="BP186" t="str">
        <v>7000</v>
      </c>
      <c r="BQ186" t="str">
        <v>500</v>
      </c>
      <c r="BR186" t="str">
        <v>-9999.000000</v>
      </c>
      <c r="BS186" t="str">
        <v>-9999.000000</v>
      </c>
      <c r="BT186" t="str">
        <v>55537</v>
      </c>
      <c r="BU186" t="str">
        <v>55537</v>
      </c>
      <c r="BV186" t="str">
        <v>55537</v>
      </c>
      <c r="BW186" t="str">
        <v>0.000000</v>
      </c>
      <c r="BX186" t="str">
        <v>-9999</v>
      </c>
      <c r="BY186" t="str">
        <v>0.000000</v>
      </c>
      <c r="BZ186" t="str">
        <v>0.000000</v>
      </c>
      <c r="CA186" t="str">
        <v>0.000000</v>
      </c>
      <c r="CB186" t="str">
        <v>0.000000</v>
      </c>
      <c r="CC186" t="str">
        <v>2.513790</v>
      </c>
      <c r="CD186" t="str">
        <v>2.474595</v>
      </c>
      <c r="CE186" t="str">
        <v>1.639905</v>
      </c>
      <c r="CF186" t="str">
        <v>0.930445</v>
      </c>
      <c r="CG186" t="str">
        <v>0.283913</v>
      </c>
      <c r="CH186" t="str">
        <v>-0.037036</v>
      </c>
      <c r="CI186" t="str">
        <v>0.566267</v>
      </c>
      <c r="CJ186" t="str">
        <v>0.170101</v>
      </c>
      <c r="CK186" t="str">
        <v>46.617149</v>
      </c>
      <c r="CL186" t="str">
        <v>0.000691</v>
      </c>
      <c r="CM186" t="str">
        <v>2.430518</v>
      </c>
      <c r="CN186" t="str">
        <v>-0.000037</v>
      </c>
      <c r="CO186" t="str">
        <v>1.000000</v>
      </c>
      <c r="CP186" t="str">
        <v>2.388568</v>
      </c>
      <c r="CQ186" t="str">
        <v>-0.000057</v>
      </c>
      <c r="CR186" t="str">
        <v>1.000000</v>
      </c>
      <c r="CS186" t="str">
        <v>0.600682</v>
      </c>
      <c r="CT186" t="str">
        <v>0.601076</v>
      </c>
      <c r="CU186" t="str">
        <v>0.107450</v>
      </c>
      <c r="CV186" t="str">
        <v>0.000000</v>
      </c>
      <c r="CW186" t="str">
        <v>PSF-00315_20250401135103_c22</v>
      </c>
      <c r="CX186" t="str">
        <v>PFA-00343</v>
      </c>
      <c r="CY186" t="str">
        <v>PSA-00355</v>
      </c>
      <c r="CZ186" t="str">
        <v>PSF-00315</v>
      </c>
      <c r="DA186" t="str">
        <v>RHS-00141</v>
      </c>
      <c r="DB186" t="str">
        <v>3.0.0</v>
      </c>
      <c r="DC186" t="str">
        <v>2025-04-01T16:08:21.423Z</v>
      </c>
    </row>
    <row r="187">
      <c r="A187" t="str">
        <v>184</v>
      </c>
      <c r="B187" t="str">
        <v>13:51:41</v>
      </c>
      <c r="C187" t="str">
        <v>2025-04-01</v>
      </c>
      <c r="D187" t="str">
        <v>Wicking CP IA</v>
      </c>
      <c r="E187" t="str">
        <v>M Plunkert</v>
      </c>
      <c r="F187" t="str">
        <v/>
      </c>
      <c r="G187" t="str">
        <v>003</v>
      </c>
      <c r="H187" t="str">
        <v>002</v>
      </c>
      <c r="I187" t="str">
        <v>water</v>
      </c>
      <c r="J187" t="str">
        <f>1/((1/L187)-(1/K187))</f>
        <v>0.634587</v>
      </c>
      <c r="K187" t="str">
        <f>BH187+(BI187*AN187)+(BJ187*AN187*POWER(V187,2))+(BK187*AN187*V187)+(BL187*POWER(AN187,2))</f>
        <v>2.917616</v>
      </c>
      <c r="L187" t="str">
        <f>((M187/1000)*(1000-((T187+S187)/2)))/(T187-S187)</f>
        <v>0.521221</v>
      </c>
      <c r="M187" t="str">
        <f>(AN187*(S187-R187))/(100*U187*(1000-S187))*1000</f>
        <v>5.811534</v>
      </c>
      <c r="N187" t="str">
        <v>1.482533</v>
      </c>
      <c r="O187" t="str">
        <v>1.373842</v>
      </c>
      <c r="P187" t="str">
        <f>0.61365*EXP((17.502*AL187)/(240.97+AL187))</f>
        <v>2.567558</v>
      </c>
      <c r="Q187" t="str">
        <f>P187-N187</f>
        <v>1.085025</v>
      </c>
      <c r="R187" t="str">
        <v>13.829977</v>
      </c>
      <c r="S187" t="str">
        <v>14.924127</v>
      </c>
      <c r="T187" t="str">
        <f>(P187/AM187)*1000</f>
        <v>25.846685</v>
      </c>
      <c r="U187" t="str">
        <f>V187*BG187</f>
        <v>0.298530</v>
      </c>
      <c r="V187" t="str">
        <v>1.800000</v>
      </c>
      <c r="W187" t="str">
        <v>PSF-00315_20250401135141_3da</v>
      </c>
      <c r="X187" t="str">
        <v>0.000000</v>
      </c>
      <c r="Y187" t="str">
        <v>0.000000</v>
      </c>
      <c r="Z187" t="str">
        <v>0.000000</v>
      </c>
      <c r="AA187" t="str">
        <v>77.677849</v>
      </c>
      <c r="AB187" t="str">
        <v>260.190369</v>
      </c>
      <c r="AC187" t="str">
        <v>0.701458</v>
      </c>
      <c r="AD187" t="str">
        <v>0.5</v>
      </c>
      <c r="AE187" t="str">
        <v>0.80</v>
      </c>
      <c r="AF187" t="str">
        <f>AC187*AD187*AE187*AQ187</f>
        <v>12.677258</v>
      </c>
      <c r="AG187" t="str">
        <v>1.000000</v>
      </c>
      <c r="AH187" t="str">
        <v>49.49</v>
      </c>
      <c r="AI187" t="str">
        <v>45.87</v>
      </c>
      <c r="AJ187" t="str">
        <v>24.00</v>
      </c>
      <c r="AK187" t="str">
        <v>21.46</v>
      </c>
      <c r="AL187" t="str">
        <f>(AK187-AJ187)*(AJ187*0+0)+AK187</f>
        <v>21.46</v>
      </c>
      <c r="AM187" t="str">
        <v>99.34</v>
      </c>
      <c r="AN187" t="str">
        <v>156.2</v>
      </c>
      <c r="AO187" t="str">
        <v>154.8</v>
      </c>
      <c r="AP187" t="str">
        <v>0.9</v>
      </c>
      <c r="AQ187" t="str">
        <v>45</v>
      </c>
      <c r="AR187" t="str">
        <v>3.807</v>
      </c>
      <c r="AS187" t="str">
        <v>13:47:49</v>
      </c>
      <c r="AT187" t="str">
        <v>2025-04-01</v>
      </c>
      <c r="AU187" t="str">
        <v>-0.29</v>
      </c>
      <c r="AV187" t="str">
        <v>1</v>
      </c>
      <c r="AW187" t="str">
        <v>-0.001</v>
      </c>
      <c r="AX187" t="str">
        <v>-0.002</v>
      </c>
      <c r="AY187" t="str">
        <v>-0.003</v>
      </c>
      <c r="AZ187" t="str">
        <v>-0.038</v>
      </c>
      <c r="BA187" t="str">
        <v>-0.036</v>
      </c>
      <c r="BB187" t="str">
        <v>-0.154</v>
      </c>
      <c r="BC187" t="str">
        <v>1</v>
      </c>
      <c r="BD187" t="str">
        <v>150</v>
      </c>
      <c r="BE187" t="str">
        <v>0.005</v>
      </c>
      <c r="BF187" t="str">
        <v>2.000000</v>
      </c>
      <c r="BG187" t="str">
        <v>0.165850</v>
      </c>
      <c r="BH187" t="str">
        <v>0.000000</v>
      </c>
      <c r="BI187" t="str">
        <v>0.029230</v>
      </c>
      <c r="BJ187" t="str">
        <v>0.000000</v>
      </c>
      <c r="BK187" t="str">
        <v>0.000000</v>
      </c>
      <c r="BL187" t="str">
        <v>-0.000068</v>
      </c>
      <c r="BM187" t="str">
        <v>standard</v>
      </c>
      <c r="BN187" t="str">
        <v>0</v>
      </c>
      <c r="BO187" t="str">
        <v>rectangular</v>
      </c>
      <c r="BP187" t="str">
        <v>7000</v>
      </c>
      <c r="BQ187" t="str">
        <v>500</v>
      </c>
      <c r="BR187" t="str">
        <v>-9999.000000</v>
      </c>
      <c r="BS187" t="str">
        <v>-9999.000000</v>
      </c>
      <c r="BT187" t="str">
        <v>55537</v>
      </c>
      <c r="BU187" t="str">
        <v>55537</v>
      </c>
      <c r="BV187" t="str">
        <v>55537</v>
      </c>
      <c r="BW187" t="str">
        <v>0.000000</v>
      </c>
      <c r="BX187" t="str">
        <v>-9999</v>
      </c>
      <c r="BY187" t="str">
        <v>0.000000</v>
      </c>
      <c r="BZ187" t="str">
        <v>0.000000</v>
      </c>
      <c r="CA187" t="str">
        <v>0.000000</v>
      </c>
      <c r="CB187" t="str">
        <v>0.000000</v>
      </c>
      <c r="CC187" t="str">
        <v>2.511611</v>
      </c>
      <c r="CD187" t="str">
        <v>2.470710</v>
      </c>
      <c r="CE187" t="str">
        <v>1.640320</v>
      </c>
      <c r="CF187" t="str">
        <v>0.925239</v>
      </c>
      <c r="CG187" t="str">
        <v>0.283813</v>
      </c>
      <c r="CH187" t="str">
        <v>-0.029974</v>
      </c>
      <c r="CI187" t="str">
        <v>0.567113</v>
      </c>
      <c r="CJ187" t="str">
        <v>0.149773</v>
      </c>
      <c r="CK187" t="str">
        <v>77.677849</v>
      </c>
      <c r="CL187" t="str">
        <v>0.000686</v>
      </c>
      <c r="CM187" t="str">
        <v>2.430518</v>
      </c>
      <c r="CN187" t="str">
        <v>-0.000037</v>
      </c>
      <c r="CO187" t="str">
        <v>1.000000</v>
      </c>
      <c r="CP187" t="str">
        <v>2.388568</v>
      </c>
      <c r="CQ187" t="str">
        <v>-0.000057</v>
      </c>
      <c r="CR187" t="str">
        <v>1.000000</v>
      </c>
      <c r="CS187" t="str">
        <v>0.600682</v>
      </c>
      <c r="CT187" t="str">
        <v>0.601076</v>
      </c>
      <c r="CU187" t="str">
        <v>0.107450</v>
      </c>
      <c r="CV187" t="str">
        <v>0.000000</v>
      </c>
      <c r="CW187" t="str">
        <v>PSF-00315_20250401135141_3da</v>
      </c>
      <c r="CX187" t="str">
        <v>PFA-00343</v>
      </c>
      <c r="CY187" t="str">
        <v>PSA-00355</v>
      </c>
      <c r="CZ187" t="str">
        <v>PSF-00315</v>
      </c>
      <c r="DA187" t="str">
        <v>RHS-00141</v>
      </c>
      <c r="DB187" t="str">
        <v>3.0.0</v>
      </c>
      <c r="DC187" t="str">
        <v>2025-04-01T16:08:21.423Z</v>
      </c>
    </row>
    <row r="188">
      <c r="A188" t="str">
        <v>185</v>
      </c>
      <c r="B188" t="str">
        <v>13:53:42</v>
      </c>
      <c r="C188" t="str">
        <v>2025-04-01</v>
      </c>
      <c r="D188" t="str">
        <v>Wicking CP IA</v>
      </c>
      <c r="E188" t="str">
        <v>M Plunkert</v>
      </c>
      <c r="F188" t="str">
        <v>Leaf Damage</v>
      </c>
      <c r="G188" t="str">
        <v>003</v>
      </c>
      <c r="H188" t="str">
        <v>002</v>
      </c>
      <c r="I188" t="str">
        <v>water</v>
      </c>
      <c r="J188" t="str">
        <f>1/((1/L188)-(1/K188))</f>
        <v>1.365690</v>
      </c>
      <c r="K188" t="str">
        <f>BH188+(BI188*AN188)+(BJ188*AN188*POWER(V188,2))+(BK188*AN188*V188)+(BL188*POWER(AN188,2))</f>
        <v>2.916686</v>
      </c>
      <c r="L188" t="str">
        <f>((M188/1000)*(1000-((T188+S188)/2)))/(T188-S188)</f>
        <v>0.930159</v>
      </c>
      <c r="M188" t="str">
        <f>(AN188*(S188-R188))/(100*U188*(1000-S188))*1000</f>
        <v>9.212063</v>
      </c>
      <c r="N188" t="str">
        <v>1.578633</v>
      </c>
      <c r="O188" t="str">
        <v>1.406393</v>
      </c>
      <c r="P188" t="str">
        <f>0.61365*EXP((17.502*AL188)/(240.97+AL188))</f>
        <v>2.542010</v>
      </c>
      <c r="Q188" t="str">
        <f>P188-N188</f>
        <v>0.963377</v>
      </c>
      <c r="R188" t="str">
        <v>14.158191</v>
      </c>
      <c r="S188" t="str">
        <v>15.892129</v>
      </c>
      <c r="T188" t="str">
        <f>(P188/AM188)*1000</f>
        <v>25.590467</v>
      </c>
      <c r="U188" t="str">
        <f>V188*BG188</f>
        <v>0.298530</v>
      </c>
      <c r="V188" t="str">
        <v>1.800000</v>
      </c>
      <c r="W188" t="str">
        <v>PSF-00315_20250401135342_497</v>
      </c>
      <c r="X188" t="str">
        <v>0.000000</v>
      </c>
      <c r="Y188" t="str">
        <v>0.000000</v>
      </c>
      <c r="Z188" t="str">
        <v>0.000000</v>
      </c>
      <c r="AA188" t="str">
        <v>70.139763</v>
      </c>
      <c r="AB188" t="str">
        <v>267.202026</v>
      </c>
      <c r="AC188" t="str">
        <v>0.737503</v>
      </c>
      <c r="AD188" t="str">
        <v>0.5</v>
      </c>
      <c r="AE188" t="str">
        <v>0.80</v>
      </c>
      <c r="AF188" t="str">
        <f>AC188*AD188*AE188*AQ188</f>
        <v>15.494713</v>
      </c>
      <c r="AG188" t="str">
        <v>1.000000</v>
      </c>
      <c r="AH188" t="str">
        <v>52.87</v>
      </c>
      <c r="AI188" t="str">
        <v>47.10</v>
      </c>
      <c r="AJ188" t="str">
        <v>23.95</v>
      </c>
      <c r="AK188" t="str">
        <v>21.30</v>
      </c>
      <c r="AL188" t="str">
        <f>(AK188-AJ188)*(AJ188*0+0)+AK188</f>
        <v>21.30</v>
      </c>
      <c r="AM188" t="str">
        <v>99.33</v>
      </c>
      <c r="AN188" t="str">
        <v>156.1</v>
      </c>
      <c r="AO188" t="str">
        <v>153.4</v>
      </c>
      <c r="AP188" t="str">
        <v>1.7</v>
      </c>
      <c r="AQ188" t="str">
        <v>53</v>
      </c>
      <c r="AR188" t="str">
        <v>3.809</v>
      </c>
      <c r="AS188" t="str">
        <v>13:47:49</v>
      </c>
      <c r="AT188" t="str">
        <v>2025-04-01</v>
      </c>
      <c r="AU188" t="str">
        <v>-0.29</v>
      </c>
      <c r="AV188" t="str">
        <v>1</v>
      </c>
      <c r="AW188" t="str">
        <v>0.012</v>
      </c>
      <c r="AX188" t="str">
        <v>0.003</v>
      </c>
      <c r="AY188" t="str">
        <v>-0.046</v>
      </c>
      <c r="AZ188" t="str">
        <v>-0.103</v>
      </c>
      <c r="BA188" t="str">
        <v>0.026</v>
      </c>
      <c r="BB188" t="str">
        <v>0.060</v>
      </c>
      <c r="BC188" t="str">
        <v>1</v>
      </c>
      <c r="BD188" t="str">
        <v>150</v>
      </c>
      <c r="BE188" t="str">
        <v>0.005</v>
      </c>
      <c r="BF188" t="str">
        <v>2.000000</v>
      </c>
      <c r="BG188" t="str">
        <v>0.165850</v>
      </c>
      <c r="BH188" t="str">
        <v>0.000000</v>
      </c>
      <c r="BI188" t="str">
        <v>0.029230</v>
      </c>
      <c r="BJ188" t="str">
        <v>0.000000</v>
      </c>
      <c r="BK188" t="str">
        <v>0.000000</v>
      </c>
      <c r="BL188" t="str">
        <v>-0.000068</v>
      </c>
      <c r="BM188" t="str">
        <v>standard</v>
      </c>
      <c r="BN188" t="str">
        <v>0</v>
      </c>
      <c r="BO188" t="str">
        <v>rectangular</v>
      </c>
      <c r="BP188" t="str">
        <v>7000</v>
      </c>
      <c r="BQ188" t="str">
        <v>500</v>
      </c>
      <c r="BR188" t="str">
        <v>-9999.000000</v>
      </c>
      <c r="BS188" t="str">
        <v>-9999.000000</v>
      </c>
      <c r="BT188" t="str">
        <v>55537</v>
      </c>
      <c r="BU188" t="str">
        <v>55537</v>
      </c>
      <c r="BV188" t="str">
        <v>55537</v>
      </c>
      <c r="BW188" t="str">
        <v>0.000000</v>
      </c>
      <c r="BX188" t="str">
        <v>-9999</v>
      </c>
      <c r="BY188" t="str">
        <v>0.000000</v>
      </c>
      <c r="BZ188" t="str">
        <v>0.000000</v>
      </c>
      <c r="CA188" t="str">
        <v>0.000000</v>
      </c>
      <c r="CB188" t="str">
        <v>0.000000</v>
      </c>
      <c r="CC188" t="str">
        <v>2.513497</v>
      </c>
      <c r="CD188" t="str">
        <v>2.475537</v>
      </c>
      <c r="CE188" t="str">
        <v>1.639348</v>
      </c>
      <c r="CF188" t="str">
        <v>0.921899</v>
      </c>
      <c r="CG188" t="str">
        <v>0.284414</v>
      </c>
      <c r="CH188" t="str">
        <v>-0.031212</v>
      </c>
      <c r="CI188" t="str">
        <v>0.569908</v>
      </c>
      <c r="CJ188" t="str">
        <v>0.156651</v>
      </c>
      <c r="CK188" t="str">
        <v>70.139763</v>
      </c>
      <c r="CL188" t="str">
        <v>0.000690</v>
      </c>
      <c r="CM188" t="str">
        <v>2.430518</v>
      </c>
      <c r="CN188" t="str">
        <v>-0.000037</v>
      </c>
      <c r="CO188" t="str">
        <v>1.000000</v>
      </c>
      <c r="CP188" t="str">
        <v>2.388568</v>
      </c>
      <c r="CQ188" t="str">
        <v>-0.000057</v>
      </c>
      <c r="CR188" t="str">
        <v>1.000000</v>
      </c>
      <c r="CS188" t="str">
        <v>0.600682</v>
      </c>
      <c r="CT188" t="str">
        <v>0.601076</v>
      </c>
      <c r="CU188" t="str">
        <v>0.107450</v>
      </c>
      <c r="CV188" t="str">
        <v>0.000000</v>
      </c>
      <c r="CW188" t="str">
        <v>PSF-00315_20250401135342_497</v>
      </c>
      <c r="CX188" t="str">
        <v>PFA-00343</v>
      </c>
      <c r="CY188" t="str">
        <v>PSA-00355</v>
      </c>
      <c r="CZ188" t="str">
        <v>PSF-00315</v>
      </c>
      <c r="DA188" t="str">
        <v>RHS-00141</v>
      </c>
      <c r="DB188" t="str">
        <v>3.0.0</v>
      </c>
      <c r="DC188" t="str">
        <v>2025-04-01T16:08:21.423Z</v>
      </c>
    </row>
    <row r="189">
      <c r="A189" t="str">
        <v>186</v>
      </c>
      <c r="B189" t="str">
        <v>13:54:28</v>
      </c>
      <c r="C189" t="str">
        <v>2025-04-01</v>
      </c>
      <c r="D189" t="str">
        <v>Wicking CP IA</v>
      </c>
      <c r="E189" t="str">
        <v>M Plunkert</v>
      </c>
      <c r="F189" t="str">
        <v/>
      </c>
      <c r="G189" t="str">
        <v>005</v>
      </c>
      <c r="H189" t="str">
        <v>004</v>
      </c>
      <c r="I189" t="str">
        <v>water</v>
      </c>
      <c r="J189" t="str">
        <f>1/((1/L189)-(1/K189))</f>
        <v>0.458858</v>
      </c>
      <c r="K189" t="str">
        <f>BH189+(BI189*AN189)+(BJ189*AN189*POWER(V189,2))+(BK189*AN189*V189)+(BL189*POWER(AN189,2))</f>
        <v>2.916811</v>
      </c>
      <c r="L189" t="str">
        <f>((M189/1000)*(1000-((T189+S189)/2)))/(T189-S189)</f>
        <v>0.396485</v>
      </c>
      <c r="M189" t="str">
        <f>(AN189*(S189-R189))/(100*U189*(1000-S189))*1000</f>
        <v>5.314109</v>
      </c>
      <c r="N189" t="str">
        <v>1.317348</v>
      </c>
      <c r="O189" t="str">
        <v>1.217741</v>
      </c>
      <c r="P189" t="str">
        <f>0.61365*EXP((17.502*AL189)/(240.97+AL189))</f>
        <v>2.622229</v>
      </c>
      <c r="Q189" t="str">
        <f>P189-N189</f>
        <v>1.304881</v>
      </c>
      <c r="R189" t="str">
        <v>12.259948</v>
      </c>
      <c r="S189" t="str">
        <v>13.262769</v>
      </c>
      <c r="T189" t="str">
        <f>(P189/AM189)*1000</f>
        <v>26.400030</v>
      </c>
      <c r="U189" t="str">
        <f>V189*BG189</f>
        <v>0.298530</v>
      </c>
      <c r="V189" t="str">
        <v>1.800000</v>
      </c>
      <c r="W189" t="str">
        <v>PSF-00315_20250401135428_ab4</v>
      </c>
      <c r="X189" t="str">
        <v>0.000000</v>
      </c>
      <c r="Y189" t="str">
        <v>0.000000</v>
      </c>
      <c r="Z189" t="str">
        <v>0.000000</v>
      </c>
      <c r="AA189" t="str">
        <v>77.940346</v>
      </c>
      <c r="AB189" t="str">
        <v>236.667389</v>
      </c>
      <c r="AC189" t="str">
        <v>0.670676</v>
      </c>
      <c r="AD189" t="str">
        <v>0.5</v>
      </c>
      <c r="AE189" t="str">
        <v>0.80</v>
      </c>
      <c r="AF189" t="str">
        <f>AC189*AD189*AE189*AQ189</f>
        <v>4.223717</v>
      </c>
      <c r="AG189" t="str">
        <v>1.000000</v>
      </c>
      <c r="AH189" t="str">
        <v>44.06</v>
      </c>
      <c r="AI189" t="str">
        <v>40.73</v>
      </c>
      <c r="AJ189" t="str">
        <v>23.97</v>
      </c>
      <c r="AK189" t="str">
        <v>21.81</v>
      </c>
      <c r="AL189" t="str">
        <f>(AK189-AJ189)*(AJ189*0+0)+AK189</f>
        <v>21.81</v>
      </c>
      <c r="AM189" t="str">
        <v>99.33</v>
      </c>
      <c r="AN189" t="str">
        <v>156.1</v>
      </c>
      <c r="AO189" t="str">
        <v>156.8</v>
      </c>
      <c r="AP189" t="str">
        <v>-0.5</v>
      </c>
      <c r="AQ189" t="str">
        <v>16</v>
      </c>
      <c r="AR189" t="str">
        <v>3.634</v>
      </c>
      <c r="AS189" t="str">
        <v>13:47:49</v>
      </c>
      <c r="AT189" t="str">
        <v>2025-04-01</v>
      </c>
      <c r="AU189" t="str">
        <v>-0.29</v>
      </c>
      <c r="AV189" t="str">
        <v>1</v>
      </c>
      <c r="AW189" t="str">
        <v>-0.002</v>
      </c>
      <c r="AX189" t="str">
        <v>-0.004</v>
      </c>
      <c r="AY189" t="str">
        <v>0.012</v>
      </c>
      <c r="AZ189" t="str">
        <v>-0.533</v>
      </c>
      <c r="BA189" t="str">
        <v>-0.750</v>
      </c>
      <c r="BB189" t="str">
        <v>0.211</v>
      </c>
      <c r="BC189" t="str">
        <v>1</v>
      </c>
      <c r="BD189" t="str">
        <v>150</v>
      </c>
      <c r="BE189" t="str">
        <v>0.005</v>
      </c>
      <c r="BF189" t="str">
        <v>2.000000</v>
      </c>
      <c r="BG189" t="str">
        <v>0.165850</v>
      </c>
      <c r="BH189" t="str">
        <v>0.000000</v>
      </c>
      <c r="BI189" t="str">
        <v>0.029230</v>
      </c>
      <c r="BJ189" t="str">
        <v>0.000000</v>
      </c>
      <c r="BK189" t="str">
        <v>0.000000</v>
      </c>
      <c r="BL189" t="str">
        <v>-0.000068</v>
      </c>
      <c r="BM189" t="str">
        <v>standard</v>
      </c>
      <c r="BN189" t="str">
        <v>0</v>
      </c>
      <c r="BO189" t="str">
        <v>rectangular</v>
      </c>
      <c r="BP189" t="str">
        <v>7000</v>
      </c>
      <c r="BQ189" t="str">
        <v>500</v>
      </c>
      <c r="BR189" t="str">
        <v>-9999.000000</v>
      </c>
      <c r="BS189" t="str">
        <v>-9999.000000</v>
      </c>
      <c r="BT189" t="str">
        <v>55537</v>
      </c>
      <c r="BU189" t="str">
        <v>55537</v>
      </c>
      <c r="BV189" t="str">
        <v>55537</v>
      </c>
      <c r="BW189" t="str">
        <v>0.000000</v>
      </c>
      <c r="BX189" t="str">
        <v>-9999</v>
      </c>
      <c r="BY189" t="str">
        <v>0.000000</v>
      </c>
      <c r="BZ189" t="str">
        <v>0.000000</v>
      </c>
      <c r="CA189" t="str">
        <v>0.000000</v>
      </c>
      <c r="CB189" t="str">
        <v>0.000000</v>
      </c>
      <c r="CC189" t="str">
        <v>2.503758</v>
      </c>
      <c r="CD189" t="str">
        <v>2.462876</v>
      </c>
      <c r="CE189" t="str">
        <v>1.639479</v>
      </c>
      <c r="CF189" t="str">
        <v>0.930470</v>
      </c>
      <c r="CG189" t="str">
        <v>0.284165</v>
      </c>
      <c r="CH189" t="str">
        <v>-0.025642</v>
      </c>
      <c r="CI189" t="str">
        <v>0.570819</v>
      </c>
      <c r="CJ189" t="str">
        <v>0.122198</v>
      </c>
      <c r="CK189" t="str">
        <v>77.940346</v>
      </c>
      <c r="CL189" t="str">
        <v>0.000624</v>
      </c>
      <c r="CM189" t="str">
        <v>2.430518</v>
      </c>
      <c r="CN189" t="str">
        <v>-0.000037</v>
      </c>
      <c r="CO189" t="str">
        <v>1.000000</v>
      </c>
      <c r="CP189" t="str">
        <v>2.388568</v>
      </c>
      <c r="CQ189" t="str">
        <v>-0.000057</v>
      </c>
      <c r="CR189" t="str">
        <v>1.000000</v>
      </c>
      <c r="CS189" t="str">
        <v>0.600682</v>
      </c>
      <c r="CT189" t="str">
        <v>0.601076</v>
      </c>
      <c r="CU189" t="str">
        <v>0.107450</v>
      </c>
      <c r="CV189" t="str">
        <v>0.000000</v>
      </c>
      <c r="CW189" t="str">
        <v>PSF-00315_20250401135428_ab4</v>
      </c>
      <c r="CX189" t="str">
        <v>PFA-00343</v>
      </c>
      <c r="CY189" t="str">
        <v>PSA-00355</v>
      </c>
      <c r="CZ189" t="str">
        <v>PSF-00315</v>
      </c>
      <c r="DA189" t="str">
        <v>RHS-00141</v>
      </c>
      <c r="DB189" t="str">
        <v>3.0.0</v>
      </c>
      <c r="DC189" t="str">
        <v>2025-04-01T16:08:21.423Z</v>
      </c>
    </row>
    <row r="190">
      <c r="A190" t="str">
        <v>187</v>
      </c>
      <c r="B190" t="str">
        <v>13:54:53</v>
      </c>
      <c r="C190" t="str">
        <v>2025-04-01</v>
      </c>
      <c r="D190" t="str">
        <v>Wicking CP IA</v>
      </c>
      <c r="E190" t="str">
        <v>M Plunkert</v>
      </c>
      <c r="F190" t="str">
        <v/>
      </c>
      <c r="G190" t="str">
        <v>005</v>
      </c>
      <c r="H190" t="str">
        <v>006</v>
      </c>
      <c r="I190" t="str">
        <v>water</v>
      </c>
      <c r="J190" t="str">
        <f>1/((1/L190)-(1/K190))</f>
        <v>0.687230</v>
      </c>
      <c r="K190" t="str">
        <f>BH190+(BI190*AN190)+(BJ190*AN190*POWER(V190,2))+(BK190*AN190*V190)+(BL190*POWER(AN190,2))</f>
        <v>2.918714</v>
      </c>
      <c r="L190" t="str">
        <f>((M190/1000)*(1000-((T190+S190)/2)))/(T190-S190)</f>
        <v>0.556256</v>
      </c>
      <c r="M190" t="str">
        <f>(AN190*(S190-R190))/(100*U190*(1000-S190))*1000</f>
        <v>6.782813</v>
      </c>
      <c r="N190" t="str">
        <v>1.352874</v>
      </c>
      <c r="O190" t="str">
        <v>1.225979</v>
      </c>
      <c r="P190" t="str">
        <f>0.61365*EXP((17.502*AL190)/(240.97+AL190))</f>
        <v>2.540255</v>
      </c>
      <c r="Q190" t="str">
        <f>P190-N190</f>
        <v>1.187381</v>
      </c>
      <c r="R190" t="str">
        <v>12.343321</v>
      </c>
      <c r="S190" t="str">
        <v>13.620918</v>
      </c>
      <c r="T190" t="str">
        <f>(P190/AM190)*1000</f>
        <v>25.575634</v>
      </c>
      <c r="U190" t="str">
        <f>V190*BG190</f>
        <v>0.298530</v>
      </c>
      <c r="V190" t="str">
        <v>1.800000</v>
      </c>
      <c r="W190" t="str">
        <v>PSF-00315_20250401135453_cbb</v>
      </c>
      <c r="X190" t="str">
        <v>0.000000</v>
      </c>
      <c r="Y190" t="str">
        <v>0.000000</v>
      </c>
      <c r="Z190" t="str">
        <v>0.000000</v>
      </c>
      <c r="AA190" t="str">
        <v>74.153778</v>
      </c>
      <c r="AB190" t="str">
        <v>238.696930</v>
      </c>
      <c r="AC190" t="str">
        <v>0.689339</v>
      </c>
      <c r="AD190" t="str">
        <v>0.5</v>
      </c>
      <c r="AE190" t="str">
        <v>0.80</v>
      </c>
      <c r="AF190" t="str">
        <f>AC190*AD190*AE190*AQ190</f>
        <v>10.042603</v>
      </c>
      <c r="AG190" t="str">
        <v>1.000000</v>
      </c>
      <c r="AH190" t="str">
        <v>45.19</v>
      </c>
      <c r="AI190" t="str">
        <v>40.95</v>
      </c>
      <c r="AJ190" t="str">
        <v>23.99</v>
      </c>
      <c r="AK190" t="str">
        <v>21.29</v>
      </c>
      <c r="AL190" t="str">
        <f>(AK190-AJ190)*(AJ190*0+0)+AK190</f>
        <v>21.29</v>
      </c>
      <c r="AM190" t="str">
        <v>99.32</v>
      </c>
      <c r="AN190" t="str">
        <v>156.3</v>
      </c>
      <c r="AO190" t="str">
        <v>156.8</v>
      </c>
      <c r="AP190" t="str">
        <v>-0.3</v>
      </c>
      <c r="AQ190" t="str">
        <v>36</v>
      </c>
      <c r="AR190" t="str">
        <v>3.630</v>
      </c>
      <c r="AS190" t="str">
        <v>13:47:49</v>
      </c>
      <c r="AT190" t="str">
        <v>2025-04-01</v>
      </c>
      <c r="AU190" t="str">
        <v>-0.29</v>
      </c>
      <c r="AV190" t="str">
        <v>1</v>
      </c>
      <c r="AW190" t="str">
        <v>0.001</v>
      </c>
      <c r="AX190" t="str">
        <v>0.003</v>
      </c>
      <c r="AY190" t="str">
        <v>0.030</v>
      </c>
      <c r="AZ190" t="str">
        <v>0.068</v>
      </c>
      <c r="BA190" t="str">
        <v>0.066</v>
      </c>
      <c r="BB190" t="str">
        <v>0.401</v>
      </c>
      <c r="BC190" t="str">
        <v>1</v>
      </c>
      <c r="BD190" t="str">
        <v>150</v>
      </c>
      <c r="BE190" t="str">
        <v>0.005</v>
      </c>
      <c r="BF190" t="str">
        <v>2.000000</v>
      </c>
      <c r="BG190" t="str">
        <v>0.165850</v>
      </c>
      <c r="BH190" t="str">
        <v>0.000000</v>
      </c>
      <c r="BI190" t="str">
        <v>0.029230</v>
      </c>
      <c r="BJ190" t="str">
        <v>0.000000</v>
      </c>
      <c r="BK190" t="str">
        <v>0.000000</v>
      </c>
      <c r="BL190" t="str">
        <v>-0.000068</v>
      </c>
      <c r="BM190" t="str">
        <v>standard</v>
      </c>
      <c r="BN190" t="str">
        <v>0</v>
      </c>
      <c r="BO190" t="str">
        <v>rectangular</v>
      </c>
      <c r="BP190" t="str">
        <v>7000</v>
      </c>
      <c r="BQ190" t="str">
        <v>500</v>
      </c>
      <c r="BR190" t="str">
        <v>-9999.000000</v>
      </c>
      <c r="BS190" t="str">
        <v>-9999.000000</v>
      </c>
      <c r="BT190" t="str">
        <v>55537</v>
      </c>
      <c r="BU190" t="str">
        <v>55537</v>
      </c>
      <c r="BV190" t="str">
        <v>55537</v>
      </c>
      <c r="BW190" t="str">
        <v>0.000000</v>
      </c>
      <c r="BX190" t="str">
        <v>-9999</v>
      </c>
      <c r="BY190" t="str">
        <v>0.000000</v>
      </c>
      <c r="BZ190" t="str">
        <v>0.000000</v>
      </c>
      <c r="CA190" t="str">
        <v>0.000000</v>
      </c>
      <c r="CB190" t="str">
        <v>0.000000</v>
      </c>
      <c r="CC190" t="str">
        <v>2.504097</v>
      </c>
      <c r="CD190" t="str">
        <v>2.464513</v>
      </c>
      <c r="CE190" t="str">
        <v>1.641470</v>
      </c>
      <c r="CF190" t="str">
        <v>0.930222</v>
      </c>
      <c r="CG190" t="str">
        <v>0.283921</v>
      </c>
      <c r="CH190" t="str">
        <v>-0.031859</v>
      </c>
      <c r="CI190" t="str">
        <v>0.571128</v>
      </c>
      <c r="CJ190" t="str">
        <v>0.141567</v>
      </c>
      <c r="CK190" t="str">
        <v>74.153778</v>
      </c>
      <c r="CL190" t="str">
        <v>0.000620</v>
      </c>
      <c r="CM190" t="str">
        <v>2.430518</v>
      </c>
      <c r="CN190" t="str">
        <v>-0.000037</v>
      </c>
      <c r="CO190" t="str">
        <v>1.000000</v>
      </c>
      <c r="CP190" t="str">
        <v>2.388568</v>
      </c>
      <c r="CQ190" t="str">
        <v>-0.000057</v>
      </c>
      <c r="CR190" t="str">
        <v>1.000000</v>
      </c>
      <c r="CS190" t="str">
        <v>0.600682</v>
      </c>
      <c r="CT190" t="str">
        <v>0.601076</v>
      </c>
      <c r="CU190" t="str">
        <v>0.107450</v>
      </c>
      <c r="CV190" t="str">
        <v>0.000000</v>
      </c>
      <c r="CW190" t="str">
        <v>PSF-00315_20250401135453_cbb</v>
      </c>
      <c r="CX190" t="str">
        <v>PFA-00343</v>
      </c>
      <c r="CY190" t="str">
        <v>PSA-00355</v>
      </c>
      <c r="CZ190" t="str">
        <v>PSF-00315</v>
      </c>
      <c r="DA190" t="str">
        <v>RHS-00141</v>
      </c>
      <c r="DB190" t="str">
        <v>3.0.0</v>
      </c>
      <c r="DC190" t="str">
        <v>2025-04-01T16:08:21.423Z</v>
      </c>
    </row>
    <row r="191">
      <c r="A191" t="str">
        <v>188</v>
      </c>
      <c r="B191" t="str">
        <v>13:55:41</v>
      </c>
      <c r="C191" t="str">
        <v>2025-04-01</v>
      </c>
      <c r="D191" t="str">
        <v>Wicking CP IA</v>
      </c>
      <c r="E191" t="str">
        <v>M Plunkert</v>
      </c>
      <c r="F191" t="str">
        <v/>
      </c>
      <c r="G191" t="str">
        <v>005</v>
      </c>
      <c r="H191" t="str">
        <v>004</v>
      </c>
      <c r="I191" t="str">
        <v>water</v>
      </c>
      <c r="J191" t="str">
        <f>1/((1/L191)-(1/K191))</f>
        <v>0.393812</v>
      </c>
      <c r="K191" t="str">
        <f>BH191+(BI191*AN191)+(BJ191*AN191*POWER(V191,2))+(BK191*AN191*V191)+(BL191*POWER(AN191,2))</f>
        <v>2.918425</v>
      </c>
      <c r="L191" t="str">
        <f>((M191/1000)*(1000-((T191+S191)/2)))/(T191-S191)</f>
        <v>0.346989</v>
      </c>
      <c r="M191" t="str">
        <f>(AN191*(S191-R191))/(100*U191*(1000-S191))*1000</f>
        <v>4.649163</v>
      </c>
      <c r="N191" t="str">
        <v>1.338873</v>
      </c>
      <c r="O191" t="str">
        <v>1.251862</v>
      </c>
      <c r="P191" t="str">
        <f>0.61365*EXP((17.502*AL191)/(240.97+AL191))</f>
        <v>2.642987</v>
      </c>
      <c r="Q191" t="str">
        <f>P191-N191</f>
        <v>1.304114</v>
      </c>
      <c r="R191" t="str">
        <v>12.603919</v>
      </c>
      <c r="S191" t="str">
        <v>13.479951</v>
      </c>
      <c r="T191" t="str">
        <f>(P191/AM191)*1000</f>
        <v>26.609949</v>
      </c>
      <c r="U191" t="str">
        <f>V191*BG191</f>
        <v>0.298530</v>
      </c>
      <c r="V191" t="str">
        <v>1.800000</v>
      </c>
      <c r="W191" t="str">
        <v>PSF-00315_20250401135541_7b7</v>
      </c>
      <c r="X191" t="str">
        <v>0.000000</v>
      </c>
      <c r="Y191" t="str">
        <v>0.000000</v>
      </c>
      <c r="Z191" t="str">
        <v>0.000000</v>
      </c>
      <c r="AA191" t="str">
        <v>71.519852</v>
      </c>
      <c r="AB191" t="str">
        <v>230.496887</v>
      </c>
      <c r="AC191" t="str">
        <v>0.689714</v>
      </c>
      <c r="AD191" t="str">
        <v>0.5</v>
      </c>
      <c r="AE191" t="str">
        <v>0.80</v>
      </c>
      <c r="AF191" t="str">
        <f>AC191*AD191*AE191*AQ191</f>
        <v>6.603004</v>
      </c>
      <c r="AG191" t="str">
        <v>1.000000</v>
      </c>
      <c r="AH191" t="str">
        <v>44.63</v>
      </c>
      <c r="AI191" t="str">
        <v>41.73</v>
      </c>
      <c r="AJ191" t="str">
        <v>24.03</v>
      </c>
      <c r="AK191" t="str">
        <v>21.93</v>
      </c>
      <c r="AL191" t="str">
        <f>(AK191-AJ191)*(AJ191*0+0)+AK191</f>
        <v>21.93</v>
      </c>
      <c r="AM191" t="str">
        <v>99.32</v>
      </c>
      <c r="AN191" t="str">
        <v>156.3</v>
      </c>
      <c r="AO191" t="str">
        <v>156.9</v>
      </c>
      <c r="AP191" t="str">
        <v>-0.4</v>
      </c>
      <c r="AQ191" t="str">
        <v>24</v>
      </c>
      <c r="AR191" t="str">
        <v>3.628</v>
      </c>
      <c r="AS191" t="str">
        <v>13:47:49</v>
      </c>
      <c r="AT191" t="str">
        <v>2025-04-01</v>
      </c>
      <c r="AU191" t="str">
        <v>-0.29</v>
      </c>
      <c r="AV191" t="str">
        <v>1</v>
      </c>
      <c r="AW191" t="str">
        <v>-0.008</v>
      </c>
      <c r="AX191" t="str">
        <v>0.001</v>
      </c>
      <c r="AY191" t="str">
        <v>-9999.000</v>
      </c>
      <c r="AZ191" t="str">
        <v>0.279</v>
      </c>
      <c r="BA191" t="str">
        <v>0.474</v>
      </c>
      <c r="BB191" t="str">
        <v>-9999.000</v>
      </c>
      <c r="BC191" t="str">
        <v>1</v>
      </c>
      <c r="BD191" t="str">
        <v>150</v>
      </c>
      <c r="BE191" t="str">
        <v>0.005</v>
      </c>
      <c r="BF191" t="str">
        <v>2.000000</v>
      </c>
      <c r="BG191" t="str">
        <v>0.165850</v>
      </c>
      <c r="BH191" t="str">
        <v>0.000000</v>
      </c>
      <c r="BI191" t="str">
        <v>0.029230</v>
      </c>
      <c r="BJ191" t="str">
        <v>0.000000</v>
      </c>
      <c r="BK191" t="str">
        <v>0.000000</v>
      </c>
      <c r="BL191" t="str">
        <v>-0.000068</v>
      </c>
      <c r="BM191" t="str">
        <v>standard</v>
      </c>
      <c r="BN191" t="str">
        <v>0</v>
      </c>
      <c r="BO191" t="str">
        <v>rectangular</v>
      </c>
      <c r="BP191" t="str">
        <v>7000</v>
      </c>
      <c r="BQ191" t="str">
        <v>500</v>
      </c>
      <c r="BR191" t="str">
        <v>-9999.000000</v>
      </c>
      <c r="BS191" t="str">
        <v>-9999.000000</v>
      </c>
      <c r="BT191" t="str">
        <v>55537</v>
      </c>
      <c r="BU191" t="str">
        <v>55537</v>
      </c>
      <c r="BV191" t="str">
        <v>55537</v>
      </c>
      <c r="BW191" t="str">
        <v>0.000000</v>
      </c>
      <c r="BX191" t="str">
        <v>-9999</v>
      </c>
      <c r="BY191" t="str">
        <v>0.000000</v>
      </c>
      <c r="BZ191" t="str">
        <v>0.000000</v>
      </c>
      <c r="CA191" t="str">
        <v>0.000000</v>
      </c>
      <c r="CB191" t="str">
        <v>0.000000</v>
      </c>
      <c r="CC191" t="str">
        <v>2.505290</v>
      </c>
      <c r="CD191" t="str">
        <v>2.463692</v>
      </c>
      <c r="CE191" t="str">
        <v>1.641168</v>
      </c>
      <c r="CF191" t="str">
        <v>0.930657</v>
      </c>
      <c r="CG191" t="str">
        <v>0.283535</v>
      </c>
      <c r="CH191" t="str">
        <v>-0.024817</v>
      </c>
      <c r="CI191" t="str">
        <v>0.571264</v>
      </c>
      <c r="CJ191" t="str">
        <v>0.129870</v>
      </c>
      <c r="CK191" t="str">
        <v>71.519852</v>
      </c>
      <c r="CL191" t="str">
        <v>0.000604</v>
      </c>
      <c r="CM191" t="str">
        <v>2.430518</v>
      </c>
      <c r="CN191" t="str">
        <v>-0.000037</v>
      </c>
      <c r="CO191" t="str">
        <v>1.000000</v>
      </c>
      <c r="CP191" t="str">
        <v>2.388568</v>
      </c>
      <c r="CQ191" t="str">
        <v>-0.000057</v>
      </c>
      <c r="CR191" t="str">
        <v>1.000000</v>
      </c>
      <c r="CS191" t="str">
        <v>0.600682</v>
      </c>
      <c r="CT191" t="str">
        <v>0.601076</v>
      </c>
      <c r="CU191" t="str">
        <v>0.107450</v>
      </c>
      <c r="CV191" t="str">
        <v>0.000000</v>
      </c>
      <c r="CW191" t="str">
        <v>PSF-00315_20250401135541_7b7</v>
      </c>
      <c r="CX191" t="str">
        <v>PFA-00343</v>
      </c>
      <c r="CY191" t="str">
        <v>PSA-00355</v>
      </c>
      <c r="CZ191" t="str">
        <v>PSF-00315</v>
      </c>
      <c r="DA191" t="str">
        <v>RHS-00141</v>
      </c>
      <c r="DB191" t="str">
        <v>3.0.0</v>
      </c>
      <c r="DC191" t="str">
        <v>2025-04-01T16:08:21.423Z</v>
      </c>
    </row>
    <row r="192">
      <c r="A192" t="str">
        <v>189</v>
      </c>
      <c r="B192" t="str">
        <v>13:56:00</v>
      </c>
      <c r="C192" t="str">
        <v>2025-04-01</v>
      </c>
      <c r="D192" t="str">
        <v>Wicking CP IA</v>
      </c>
      <c r="E192" t="str">
        <v>M Plunkert</v>
      </c>
      <c r="F192" t="str">
        <v/>
      </c>
      <c r="G192" t="str">
        <v>005</v>
      </c>
      <c r="H192" t="str">
        <v>006</v>
      </c>
      <c r="I192" t="str">
        <v>water</v>
      </c>
      <c r="J192" t="str">
        <f>1/((1/L192)-(1/K192))</f>
        <v>0.728406</v>
      </c>
      <c r="K192" t="str">
        <f>BH192+(BI192*AN192)+(BJ192*AN192*POWER(V192,2))+(BK192*AN192*V192)+(BL192*POWER(AN192,2))</f>
        <v>2.918288</v>
      </c>
      <c r="L192" t="str">
        <f>((M192/1000)*(1000-((T192+S192)/2)))/(T192-S192)</f>
        <v>0.582911</v>
      </c>
      <c r="M192" t="str">
        <f>(AN192*(S192-R192))/(100*U192*(1000-S192))*1000</f>
        <v>7.225710</v>
      </c>
      <c r="N192" t="str">
        <v>1.348167</v>
      </c>
      <c r="O192" t="str">
        <v>1.212933</v>
      </c>
      <c r="P192" t="str">
        <f>0.61365*EXP((17.502*AL192)/(240.97+AL192))</f>
        <v>2.555185</v>
      </c>
      <c r="Q192" t="str">
        <f>P192-N192</f>
        <v>1.207017</v>
      </c>
      <c r="R192" t="str">
        <v>12.211887</v>
      </c>
      <c r="S192" t="str">
        <v>13.573430</v>
      </c>
      <c r="T192" t="str">
        <f>(P192/AM192)*1000</f>
        <v>25.725756</v>
      </c>
      <c r="U192" t="str">
        <f>V192*BG192</f>
        <v>0.298530</v>
      </c>
      <c r="V192" t="str">
        <v>1.800000</v>
      </c>
      <c r="W192" t="str">
        <v>PSF-00315_20250401135600_6dd</v>
      </c>
      <c r="X192" t="str">
        <v>0.000000</v>
      </c>
      <c r="Y192" t="str">
        <v>0.000000</v>
      </c>
      <c r="Z192" t="str">
        <v>0.000000</v>
      </c>
      <c r="AA192" t="str">
        <v>74.987770</v>
      </c>
      <c r="AB192" t="str">
        <v>242.904068</v>
      </c>
      <c r="AC192" t="str">
        <v>0.691286</v>
      </c>
      <c r="AD192" t="str">
        <v>0.5</v>
      </c>
      <c r="AE192" t="str">
        <v>0.80</v>
      </c>
      <c r="AF192" t="str">
        <f>AC192*AD192*AE192*AQ192</f>
        <v>10.965131</v>
      </c>
      <c r="AG192" t="str">
        <v>1.000000</v>
      </c>
      <c r="AH192" t="str">
        <v>44.93</v>
      </c>
      <c r="AI192" t="str">
        <v>40.43</v>
      </c>
      <c r="AJ192" t="str">
        <v>24.03</v>
      </c>
      <c r="AK192" t="str">
        <v>21.38</v>
      </c>
      <c r="AL192" t="str">
        <f>(AK192-AJ192)*(AJ192*0+0)+AK192</f>
        <v>21.38</v>
      </c>
      <c r="AM192" t="str">
        <v>99.32</v>
      </c>
      <c r="AN192" t="str">
        <v>156.3</v>
      </c>
      <c r="AO192" t="str">
        <v>156.9</v>
      </c>
      <c r="AP192" t="str">
        <v>-0.4</v>
      </c>
      <c r="AQ192" t="str">
        <v>40</v>
      </c>
      <c r="AR192" t="str">
        <v>3.627</v>
      </c>
      <c r="AS192" t="str">
        <v>13:47:49</v>
      </c>
      <c r="AT192" t="str">
        <v>2025-04-01</v>
      </c>
      <c r="AU192" t="str">
        <v>-0.29</v>
      </c>
      <c r="AV192" t="str">
        <v>1</v>
      </c>
      <c r="AW192" t="str">
        <v>-0.001</v>
      </c>
      <c r="AX192" t="str">
        <v>0.000</v>
      </c>
      <c r="AY192" t="str">
        <v>0.040</v>
      </c>
      <c r="AZ192" t="str">
        <v>1.285</v>
      </c>
      <c r="BA192" t="str">
        <v>1.085</v>
      </c>
      <c r="BB192" t="str">
        <v>1.855</v>
      </c>
      <c r="BC192" t="str">
        <v>1</v>
      </c>
      <c r="BD192" t="str">
        <v>150</v>
      </c>
      <c r="BE192" t="str">
        <v>0.005</v>
      </c>
      <c r="BF192" t="str">
        <v>2.000000</v>
      </c>
      <c r="BG192" t="str">
        <v>0.165850</v>
      </c>
      <c r="BH192" t="str">
        <v>0.000000</v>
      </c>
      <c r="BI192" t="str">
        <v>0.029230</v>
      </c>
      <c r="BJ192" t="str">
        <v>0.000000</v>
      </c>
      <c r="BK192" t="str">
        <v>0.000000</v>
      </c>
      <c r="BL192" t="str">
        <v>-0.000068</v>
      </c>
      <c r="BM192" t="str">
        <v>standard</v>
      </c>
      <c r="BN192" t="str">
        <v>0</v>
      </c>
      <c r="BO192" t="str">
        <v>rectangular</v>
      </c>
      <c r="BP192" t="str">
        <v>7000</v>
      </c>
      <c r="BQ192" t="str">
        <v>500</v>
      </c>
      <c r="BR192" t="str">
        <v>-9999.000000</v>
      </c>
      <c r="BS192" t="str">
        <v>-9999.000000</v>
      </c>
      <c r="BT192" t="str">
        <v>55537</v>
      </c>
      <c r="BU192" t="str">
        <v>55537</v>
      </c>
      <c r="BV192" t="str">
        <v>55537</v>
      </c>
      <c r="BW192" t="str">
        <v>0.000000</v>
      </c>
      <c r="BX192" t="str">
        <v>-9999</v>
      </c>
      <c r="BY192" t="str">
        <v>0.000000</v>
      </c>
      <c r="BZ192" t="str">
        <v>0.000000</v>
      </c>
      <c r="CA192" t="str">
        <v>0.000000</v>
      </c>
      <c r="CB192" t="str">
        <v>0.000000</v>
      </c>
      <c r="CC192" t="str">
        <v>2.503275</v>
      </c>
      <c r="CD192" t="str">
        <v>2.464129</v>
      </c>
      <c r="CE192" t="str">
        <v>1.641024</v>
      </c>
      <c r="CF192" t="str">
        <v>0.930512</v>
      </c>
      <c r="CG192" t="str">
        <v>0.283500</v>
      </c>
      <c r="CH192" t="str">
        <v>-0.031208</v>
      </c>
      <c r="CI192" t="str">
        <v>0.571481</v>
      </c>
      <c r="CJ192" t="str">
        <v>0.144596</v>
      </c>
      <c r="CK192" t="str">
        <v>74.987770</v>
      </c>
      <c r="CL192" t="str">
        <v>0.000605</v>
      </c>
      <c r="CM192" t="str">
        <v>2.430518</v>
      </c>
      <c r="CN192" t="str">
        <v>-0.000037</v>
      </c>
      <c r="CO192" t="str">
        <v>1.000000</v>
      </c>
      <c r="CP192" t="str">
        <v>2.388568</v>
      </c>
      <c r="CQ192" t="str">
        <v>-0.000057</v>
      </c>
      <c r="CR192" t="str">
        <v>1.000000</v>
      </c>
      <c r="CS192" t="str">
        <v>0.600682</v>
      </c>
      <c r="CT192" t="str">
        <v>0.601076</v>
      </c>
      <c r="CU192" t="str">
        <v>0.107450</v>
      </c>
      <c r="CV192" t="str">
        <v>0.000000</v>
      </c>
      <c r="CW192" t="str">
        <v>PSF-00315_20250401135600_6dd</v>
      </c>
      <c r="CX192" t="str">
        <v>PFA-00343</v>
      </c>
      <c r="CY192" t="str">
        <v>PSA-00355</v>
      </c>
      <c r="CZ192" t="str">
        <v>PSF-00315</v>
      </c>
      <c r="DA192" t="str">
        <v>RHS-00141</v>
      </c>
      <c r="DB192" t="str">
        <v>3.0.0</v>
      </c>
      <c r="DC192" t="str">
        <v>2025-04-01T16:08:21.423Z</v>
      </c>
    </row>
    <row r="193">
      <c r="A193" t="str">
        <v>190</v>
      </c>
      <c r="B193" t="str">
        <v>13:56:34</v>
      </c>
      <c r="C193" t="str">
        <v>2025-04-01</v>
      </c>
      <c r="D193" t="str">
        <v>Wicking CP IA</v>
      </c>
      <c r="E193" t="str">
        <v>M Plunkert</v>
      </c>
      <c r="F193" t="str">
        <v/>
      </c>
      <c r="G193" t="str">
        <v>009</v>
      </c>
      <c r="H193" t="str">
        <v>004</v>
      </c>
      <c r="I193" t="str">
        <v>water</v>
      </c>
      <c r="J193" t="str">
        <f>1/((1/L193)-(1/K193))</f>
        <v>0.361859</v>
      </c>
      <c r="K193" t="str">
        <f>BH193+(BI193*AN193)+(BJ193*AN193*POWER(V193,2))+(BK193*AN193*V193)+(BL193*POWER(AN193,2))</f>
        <v>2.916467</v>
      </c>
      <c r="L193" t="str">
        <f>((M193/1000)*(1000-((T193+S193)/2)))/(T193-S193)</f>
        <v>0.321917</v>
      </c>
      <c r="M193" t="str">
        <f>(AN193*(S193-R193))/(100*U193*(1000-S193))*1000</f>
        <v>4.437562</v>
      </c>
      <c r="N193" t="str">
        <v>1.275462</v>
      </c>
      <c r="O193" t="str">
        <v>1.192232</v>
      </c>
      <c r="P193" t="str">
        <f>0.61365*EXP((17.502*AL193)/(240.97+AL193))</f>
        <v>2.617734</v>
      </c>
      <c r="Q193" t="str">
        <f>P193-N193</f>
        <v>1.342273</v>
      </c>
      <c r="R193" t="str">
        <v>12.003950</v>
      </c>
      <c r="S193" t="str">
        <v>12.841942</v>
      </c>
      <c r="T193" t="str">
        <f>(P193/AM193)*1000</f>
        <v>26.356569</v>
      </c>
      <c r="U193" t="str">
        <f>V193*BG193</f>
        <v>0.298530</v>
      </c>
      <c r="V193" t="str">
        <v>1.800000</v>
      </c>
      <c r="W193" t="str">
        <v>PSF-00315_20250401135634_505</v>
      </c>
      <c r="X193" t="str">
        <v>0.000000</v>
      </c>
      <c r="Y193" t="str">
        <v>0.000000</v>
      </c>
      <c r="Z193" t="str">
        <v>0.000000</v>
      </c>
      <c r="AA193" t="str">
        <v>80.271362</v>
      </c>
      <c r="AB193" t="str">
        <v>289.366364</v>
      </c>
      <c r="AC193" t="str">
        <v>0.722596</v>
      </c>
      <c r="AD193" t="str">
        <v>0.5</v>
      </c>
      <c r="AE193" t="str">
        <v>0.80</v>
      </c>
      <c r="AF193" t="str">
        <f>AC193*AD193*AE193*AQ193</f>
        <v>5.006439</v>
      </c>
      <c r="AG193" t="str">
        <v>1.000000</v>
      </c>
      <c r="AH193" t="str">
        <v>42.44</v>
      </c>
      <c r="AI193" t="str">
        <v>39.67</v>
      </c>
      <c r="AJ193" t="str">
        <v>24.06</v>
      </c>
      <c r="AK193" t="str">
        <v>21.78</v>
      </c>
      <c r="AL193" t="str">
        <f>(AK193-AJ193)*(AJ193*0+0)+AK193</f>
        <v>21.78</v>
      </c>
      <c r="AM193" t="str">
        <v>99.32</v>
      </c>
      <c r="AN193" t="str">
        <v>156.1</v>
      </c>
      <c r="AO193" t="str">
        <v>156.1</v>
      </c>
      <c r="AP193" t="str">
        <v>-0.0</v>
      </c>
      <c r="AQ193" t="str">
        <v>17</v>
      </c>
      <c r="AR193" t="str">
        <v>3.626</v>
      </c>
      <c r="AS193" t="str">
        <v>13:47:49</v>
      </c>
      <c r="AT193" t="str">
        <v>2025-04-01</v>
      </c>
      <c r="AU193" t="str">
        <v>-0.29</v>
      </c>
      <c r="AV193" t="str">
        <v>1</v>
      </c>
      <c r="AW193" t="str">
        <v>0.001</v>
      </c>
      <c r="AX193" t="str">
        <v>0.002</v>
      </c>
      <c r="AY193" t="str">
        <v>0.014</v>
      </c>
      <c r="AZ193" t="str">
        <v>-0.044</v>
      </c>
      <c r="BA193" t="str">
        <v>0.009</v>
      </c>
      <c r="BB193" t="str">
        <v>0.235</v>
      </c>
      <c r="BC193" t="str">
        <v>1</v>
      </c>
      <c r="BD193" t="str">
        <v>150</v>
      </c>
      <c r="BE193" t="str">
        <v>0.005</v>
      </c>
      <c r="BF193" t="str">
        <v>2.000000</v>
      </c>
      <c r="BG193" t="str">
        <v>0.165850</v>
      </c>
      <c r="BH193" t="str">
        <v>0.000000</v>
      </c>
      <c r="BI193" t="str">
        <v>0.029230</v>
      </c>
      <c r="BJ193" t="str">
        <v>0.000000</v>
      </c>
      <c r="BK193" t="str">
        <v>0.000000</v>
      </c>
      <c r="BL193" t="str">
        <v>-0.000068</v>
      </c>
      <c r="BM193" t="str">
        <v>standard</v>
      </c>
      <c r="BN193" t="str">
        <v>0</v>
      </c>
      <c r="BO193" t="str">
        <v>rectangular</v>
      </c>
      <c r="BP193" t="str">
        <v>7000</v>
      </c>
      <c r="BQ193" t="str">
        <v>500</v>
      </c>
      <c r="BR193" t="str">
        <v>-9999.000000</v>
      </c>
      <c r="BS193" t="str">
        <v>-9999.000000</v>
      </c>
      <c r="BT193" t="str">
        <v>55537</v>
      </c>
      <c r="BU193" t="str">
        <v>55537</v>
      </c>
      <c r="BV193" t="str">
        <v>55537</v>
      </c>
      <c r="BW193" t="str">
        <v>0.000000</v>
      </c>
      <c r="BX193" t="str">
        <v>-9999</v>
      </c>
      <c r="BY193" t="str">
        <v>0.000000</v>
      </c>
      <c r="BZ193" t="str">
        <v>0.000000</v>
      </c>
      <c r="CA193" t="str">
        <v>0.000000</v>
      </c>
      <c r="CB193" t="str">
        <v>0.000000</v>
      </c>
      <c r="CC193" t="str">
        <v>2.502092</v>
      </c>
      <c r="CD193" t="str">
        <v>2.460482</v>
      </c>
      <c r="CE193" t="str">
        <v>1.639119</v>
      </c>
      <c r="CF193" t="str">
        <v>0.928596</v>
      </c>
      <c r="CG193" t="str">
        <v>0.283174</v>
      </c>
      <c r="CH193" t="str">
        <v>-0.027011</v>
      </c>
      <c r="CI193" t="str">
        <v>0.572028</v>
      </c>
      <c r="CJ193" t="str">
        <v>0.123675</v>
      </c>
      <c r="CK193" t="str">
        <v>80.271362</v>
      </c>
      <c r="CL193" t="str">
        <v>0.000605</v>
      </c>
      <c r="CM193" t="str">
        <v>2.430518</v>
      </c>
      <c r="CN193" t="str">
        <v>-0.000037</v>
      </c>
      <c r="CO193" t="str">
        <v>1.000000</v>
      </c>
      <c r="CP193" t="str">
        <v>2.388568</v>
      </c>
      <c r="CQ193" t="str">
        <v>-0.000057</v>
      </c>
      <c r="CR193" t="str">
        <v>1.000000</v>
      </c>
      <c r="CS193" t="str">
        <v>0.600682</v>
      </c>
      <c r="CT193" t="str">
        <v>0.601076</v>
      </c>
      <c r="CU193" t="str">
        <v>0.107450</v>
      </c>
      <c r="CV193" t="str">
        <v>0.000000</v>
      </c>
      <c r="CW193" t="str">
        <v>PSF-00315_20250401135634_505</v>
      </c>
      <c r="CX193" t="str">
        <v>PFA-00343</v>
      </c>
      <c r="CY193" t="str">
        <v>PSA-00355</v>
      </c>
      <c r="CZ193" t="str">
        <v>PSF-00315</v>
      </c>
      <c r="DA193" t="str">
        <v>RHS-00141</v>
      </c>
      <c r="DB193" t="str">
        <v>3.0.0</v>
      </c>
      <c r="DC193" t="str">
        <v>2025-04-01T16:08:21.423Z</v>
      </c>
    </row>
    <row r="194">
      <c r="A194" t="str">
        <v>191</v>
      </c>
      <c r="B194" t="str">
        <v>13:57:03</v>
      </c>
      <c r="C194" t="str">
        <v>2025-04-01</v>
      </c>
      <c r="D194" t="str">
        <v>Wicking CP IA</v>
      </c>
      <c r="E194" t="str">
        <v>M Plunkert</v>
      </c>
      <c r="F194" t="str">
        <v/>
      </c>
      <c r="G194" t="str">
        <v>009</v>
      </c>
      <c r="H194" t="str">
        <v>001</v>
      </c>
      <c r="I194" t="str">
        <v>water</v>
      </c>
      <c r="J194" t="str">
        <f>1/((1/L194)-(1/K194))</f>
        <v>0.434013</v>
      </c>
      <c r="K194" t="str">
        <f>BH194+(BI194*AN194)+(BJ194*AN194*POWER(V194,2))+(BK194*AN194*V194)+(BL194*POWER(AN194,2))</f>
        <v>2.918010</v>
      </c>
      <c r="L194" t="str">
        <f>((M194/1000)*(1000-((T194+S194)/2)))/(T194-S194)</f>
        <v>0.377818</v>
      </c>
      <c r="M194" t="str">
        <f>(AN194*(S194-R194))/(100*U194*(1000-S194))*1000</f>
        <v>5.084613</v>
      </c>
      <c r="N194" t="str">
        <v>1.259536</v>
      </c>
      <c r="O194" t="str">
        <v>1.164269</v>
      </c>
      <c r="P194" t="str">
        <f>0.61365*EXP((17.502*AL194)/(240.97+AL194))</f>
        <v>2.570421</v>
      </c>
      <c r="Q194" t="str">
        <f>P194-N194</f>
        <v>1.310885</v>
      </c>
      <c r="R194" t="str">
        <v>11.722200</v>
      </c>
      <c r="S194" t="str">
        <v>12.681373</v>
      </c>
      <c r="T194" t="str">
        <f>(P194/AM194)*1000</f>
        <v>25.879738</v>
      </c>
      <c r="U194" t="str">
        <f>V194*BG194</f>
        <v>0.298530</v>
      </c>
      <c r="V194" t="str">
        <v>1.800000</v>
      </c>
      <c r="W194" t="str">
        <v>PSF-00315_20250401135703_c43</v>
      </c>
      <c r="X194" t="str">
        <v>0.000000</v>
      </c>
      <c r="Y194" t="str">
        <v>0.000000</v>
      </c>
      <c r="Z194" t="str">
        <v>0.000000</v>
      </c>
      <c r="AA194" t="str">
        <v>82.296249</v>
      </c>
      <c r="AB194" t="str">
        <v>300.764679</v>
      </c>
      <c r="AC194" t="str">
        <v>0.726377</v>
      </c>
      <c r="AD194" t="str">
        <v>0.5</v>
      </c>
      <c r="AE194" t="str">
        <v>0.80</v>
      </c>
      <c r="AF194" t="str">
        <f>AC194*AD194*AE194*AQ194</f>
        <v>8.327374</v>
      </c>
      <c r="AG194" t="str">
        <v>1.000000</v>
      </c>
      <c r="AH194" t="str">
        <v>41.81</v>
      </c>
      <c r="AI194" t="str">
        <v>38.64</v>
      </c>
      <c r="AJ194" t="str">
        <v>24.10</v>
      </c>
      <c r="AK194" t="str">
        <v>21.48</v>
      </c>
      <c r="AL194" t="str">
        <f>(AK194-AJ194)*(AJ194*0+0)+AK194</f>
        <v>21.48</v>
      </c>
      <c r="AM194" t="str">
        <v>99.32</v>
      </c>
      <c r="AN194" t="str">
        <v>156.2</v>
      </c>
      <c r="AO194" t="str">
        <v>155.9</v>
      </c>
      <c r="AP194" t="str">
        <v>0.2</v>
      </c>
      <c r="AQ194" t="str">
        <v>29</v>
      </c>
      <c r="AR194" t="str">
        <v>3.625</v>
      </c>
      <c r="AS194" t="str">
        <v>13:47:49</v>
      </c>
      <c r="AT194" t="str">
        <v>2025-04-01</v>
      </c>
      <c r="AU194" t="str">
        <v>-0.29</v>
      </c>
      <c r="AV194" t="str">
        <v>1</v>
      </c>
      <c r="AW194" t="str">
        <v>0.004</v>
      </c>
      <c r="AX194" t="str">
        <v>0.005</v>
      </c>
      <c r="AY194" t="str">
        <v>-0.001</v>
      </c>
      <c r="AZ194" t="str">
        <v>0.043</v>
      </c>
      <c r="BA194" t="str">
        <v>-0.031</v>
      </c>
      <c r="BB194" t="str">
        <v>-0.107</v>
      </c>
      <c r="BC194" t="str">
        <v>1</v>
      </c>
      <c r="BD194" t="str">
        <v>150</v>
      </c>
      <c r="BE194" t="str">
        <v>0.005</v>
      </c>
      <c r="BF194" t="str">
        <v>2.000000</v>
      </c>
      <c r="BG194" t="str">
        <v>0.165850</v>
      </c>
      <c r="BH194" t="str">
        <v>0.000000</v>
      </c>
      <c r="BI194" t="str">
        <v>0.029230</v>
      </c>
      <c r="BJ194" t="str">
        <v>0.000000</v>
      </c>
      <c r="BK194" t="str">
        <v>0.000000</v>
      </c>
      <c r="BL194" t="str">
        <v>-0.000068</v>
      </c>
      <c r="BM194" t="str">
        <v>standard</v>
      </c>
      <c r="BN194" t="str">
        <v>0</v>
      </c>
      <c r="BO194" t="str">
        <v>rectangular</v>
      </c>
      <c r="BP194" t="str">
        <v>7000</v>
      </c>
      <c r="BQ194" t="str">
        <v>500</v>
      </c>
      <c r="BR194" t="str">
        <v>-9999.000000</v>
      </c>
      <c r="BS194" t="str">
        <v>-9999.000000</v>
      </c>
      <c r="BT194" t="str">
        <v>55537</v>
      </c>
      <c r="BU194" t="str">
        <v>55537</v>
      </c>
      <c r="BV194" t="str">
        <v>55537</v>
      </c>
      <c r="BW194" t="str">
        <v>0.000000</v>
      </c>
      <c r="BX194" t="str">
        <v>-9999</v>
      </c>
      <c r="BY194" t="str">
        <v>0.000000</v>
      </c>
      <c r="BZ194" t="str">
        <v>0.000000</v>
      </c>
      <c r="CA194" t="str">
        <v>0.000000</v>
      </c>
      <c r="CB194" t="str">
        <v>0.000000</v>
      </c>
      <c r="CC194" t="str">
        <v>2.500490</v>
      </c>
      <c r="CD194" t="str">
        <v>2.459546</v>
      </c>
      <c r="CE194" t="str">
        <v>1.640733</v>
      </c>
      <c r="CF194" t="str">
        <v>0.928168</v>
      </c>
      <c r="CG194" t="str">
        <v>0.282716</v>
      </c>
      <c r="CH194" t="str">
        <v>-0.030924</v>
      </c>
      <c r="CI194" t="str">
        <v>0.572711</v>
      </c>
      <c r="CJ194" t="str">
        <v>0.134297</v>
      </c>
      <c r="CK194" t="str">
        <v>82.296249</v>
      </c>
      <c r="CL194" t="str">
        <v>0.000606</v>
      </c>
      <c r="CM194" t="str">
        <v>2.430518</v>
      </c>
      <c r="CN194" t="str">
        <v>-0.000037</v>
      </c>
      <c r="CO194" t="str">
        <v>1.000000</v>
      </c>
      <c r="CP194" t="str">
        <v>2.388568</v>
      </c>
      <c r="CQ194" t="str">
        <v>-0.000057</v>
      </c>
      <c r="CR194" t="str">
        <v>1.000000</v>
      </c>
      <c r="CS194" t="str">
        <v>0.600682</v>
      </c>
      <c r="CT194" t="str">
        <v>0.601076</v>
      </c>
      <c r="CU194" t="str">
        <v>0.107450</v>
      </c>
      <c r="CV194" t="str">
        <v>0.000000</v>
      </c>
      <c r="CW194" t="str">
        <v>PSF-00315_20250401135703_c43</v>
      </c>
      <c r="CX194" t="str">
        <v>PFA-00343</v>
      </c>
      <c r="CY194" t="str">
        <v>PSA-00355</v>
      </c>
      <c r="CZ194" t="str">
        <v>PSF-00315</v>
      </c>
      <c r="DA194" t="str">
        <v>RHS-00141</v>
      </c>
      <c r="DB194" t="str">
        <v>3.0.0</v>
      </c>
      <c r="DC194" t="str">
        <v>2025-04-01T16:08:21.423Z</v>
      </c>
    </row>
    <row r="195">
      <c r="A195" t="str">
        <v>192</v>
      </c>
      <c r="B195" t="str">
        <v>13:57:57</v>
      </c>
      <c r="C195" t="str">
        <v>2025-04-01</v>
      </c>
      <c r="D195" t="str">
        <v>Wicking CP IA</v>
      </c>
      <c r="E195" t="str">
        <v>M Plunkert</v>
      </c>
      <c r="F195" t="str">
        <v/>
      </c>
      <c r="G195" t="str">
        <v>009</v>
      </c>
      <c r="H195" t="str">
        <v>001</v>
      </c>
      <c r="I195" t="str">
        <v>water</v>
      </c>
      <c r="J195" t="str">
        <f>1/((1/L195)-(1/K195))</f>
        <v>0.435403</v>
      </c>
      <c r="K195" t="str">
        <f>BH195+(BI195*AN195)+(BJ195*AN195*POWER(V195,2))+(BK195*AN195*V195)+(BL195*POWER(AN195,2))</f>
        <v>2.917133</v>
      </c>
      <c r="L195" t="str">
        <f>((M195/1000)*(1000-((T195+S195)/2)))/(T195-S195)</f>
        <v>0.378856</v>
      </c>
      <c r="M195" t="str">
        <f>(AN195*(S195-R195))/(100*U195*(1000-S195))*1000</f>
        <v>4.813081</v>
      </c>
      <c r="N195" t="str">
        <v>1.341490</v>
      </c>
      <c r="O195" t="str">
        <v>1.251329</v>
      </c>
      <c r="P195" t="str">
        <f>0.61365*EXP((17.502*AL195)/(240.97+AL195))</f>
        <v>2.578329</v>
      </c>
      <c r="Q195" t="str">
        <f>P195-N195</f>
        <v>1.236839</v>
      </c>
      <c r="R195" t="str">
        <v>12.599438</v>
      </c>
      <c r="S195" t="str">
        <v>13.507255</v>
      </c>
      <c r="T195" t="str">
        <f>(P195/AM195)*1000</f>
        <v>25.960794</v>
      </c>
      <c r="U195" t="str">
        <f>V195*BG195</f>
        <v>0.298530</v>
      </c>
      <c r="V195" t="str">
        <v>1.800000</v>
      </c>
      <c r="W195" t="str">
        <v>PSF-00315_20250401135757_6f4</v>
      </c>
      <c r="X195" t="str">
        <v>0.000000</v>
      </c>
      <c r="Y195" t="str">
        <v>0.000000</v>
      </c>
      <c r="Z195" t="str">
        <v>0.000000</v>
      </c>
      <c r="AA195" t="str">
        <v>80.462692</v>
      </c>
      <c r="AB195" t="str">
        <v>307.036041</v>
      </c>
      <c r="AC195" t="str">
        <v>0.737937</v>
      </c>
      <c r="AD195" t="str">
        <v>0.5</v>
      </c>
      <c r="AE195" t="str">
        <v>0.80</v>
      </c>
      <c r="AF195" t="str">
        <f>AC195*AD195*AE195*AQ195</f>
        <v>10.717583</v>
      </c>
      <c r="AG195" t="str">
        <v>1.000000</v>
      </c>
      <c r="AH195" t="str">
        <v>44.42</v>
      </c>
      <c r="AI195" t="str">
        <v>41.43</v>
      </c>
      <c r="AJ195" t="str">
        <v>24.14</v>
      </c>
      <c r="AK195" t="str">
        <v>21.53</v>
      </c>
      <c r="AL195" t="str">
        <f>(AK195-AJ195)*(AJ195*0+0)+AK195</f>
        <v>21.53</v>
      </c>
      <c r="AM195" t="str">
        <v>99.32</v>
      </c>
      <c r="AN195" t="str">
        <v>156.1</v>
      </c>
      <c r="AO195" t="str">
        <v>155.9</v>
      </c>
      <c r="AP195" t="str">
        <v>0.1</v>
      </c>
      <c r="AQ195" t="str">
        <v>36</v>
      </c>
      <c r="AR195" t="str">
        <v>3.623</v>
      </c>
      <c r="AS195" t="str">
        <v>13:47:49</v>
      </c>
      <c r="AT195" t="str">
        <v>2025-04-01</v>
      </c>
      <c r="AU195" t="str">
        <v>-0.29</v>
      </c>
      <c r="AV195" t="str">
        <v>1</v>
      </c>
      <c r="AW195" t="str">
        <v>0.007</v>
      </c>
      <c r="AX195" t="str">
        <v>0.004</v>
      </c>
      <c r="AY195" t="str">
        <v>-9999.000</v>
      </c>
      <c r="AZ195" t="str">
        <v>-0.048</v>
      </c>
      <c r="BA195" t="str">
        <v>-0.295</v>
      </c>
      <c r="BB195" t="str">
        <v>-9999.000</v>
      </c>
      <c r="BC195" t="str">
        <v>1</v>
      </c>
      <c r="BD195" t="str">
        <v>150</v>
      </c>
      <c r="BE195" t="str">
        <v>0.005</v>
      </c>
      <c r="BF195" t="str">
        <v>2.000000</v>
      </c>
      <c r="BG195" t="str">
        <v>0.165850</v>
      </c>
      <c r="BH195" t="str">
        <v>0.000000</v>
      </c>
      <c r="BI195" t="str">
        <v>0.029230</v>
      </c>
      <c r="BJ195" t="str">
        <v>0.000000</v>
      </c>
      <c r="BK195" t="str">
        <v>0.000000</v>
      </c>
      <c r="BL195" t="str">
        <v>-0.000068</v>
      </c>
      <c r="BM195" t="str">
        <v>standard</v>
      </c>
      <c r="BN195" t="str">
        <v>0</v>
      </c>
      <c r="BO195" t="str">
        <v>rectangular</v>
      </c>
      <c r="BP195" t="str">
        <v>7000</v>
      </c>
      <c r="BQ195" t="str">
        <v>500</v>
      </c>
      <c r="BR195" t="str">
        <v>-9999.000000</v>
      </c>
      <c r="BS195" t="str">
        <v>-9999.000000</v>
      </c>
      <c r="BT195" t="str">
        <v>55537</v>
      </c>
      <c r="BU195" t="str">
        <v>55537</v>
      </c>
      <c r="BV195" t="str">
        <v>55537</v>
      </c>
      <c r="BW195" t="str">
        <v>0.000000</v>
      </c>
      <c r="BX195" t="str">
        <v>-9999</v>
      </c>
      <c r="BY195" t="str">
        <v>0.000000</v>
      </c>
      <c r="BZ195" t="str">
        <v>0.000000</v>
      </c>
      <c r="CA195" t="str">
        <v>0.000000</v>
      </c>
      <c r="CB195" t="str">
        <v>0.000000</v>
      </c>
      <c r="CC195" t="str">
        <v>2.504801</v>
      </c>
      <c r="CD195" t="str">
        <v>2.463351</v>
      </c>
      <c r="CE195" t="str">
        <v>1.639815</v>
      </c>
      <c r="CF195" t="str">
        <v>0.928159</v>
      </c>
      <c r="CG195" t="str">
        <v>0.282257</v>
      </c>
      <c r="CH195" t="str">
        <v>-0.030834</v>
      </c>
      <c r="CI195" t="str">
        <v>0.573637</v>
      </c>
      <c r="CJ195" t="str">
        <v>0.141462</v>
      </c>
      <c r="CK195" t="str">
        <v>80.462692</v>
      </c>
      <c r="CL195" t="str">
        <v>0.000604</v>
      </c>
      <c r="CM195" t="str">
        <v>2.430518</v>
      </c>
      <c r="CN195" t="str">
        <v>-0.000037</v>
      </c>
      <c r="CO195" t="str">
        <v>1.000000</v>
      </c>
      <c r="CP195" t="str">
        <v>2.388568</v>
      </c>
      <c r="CQ195" t="str">
        <v>-0.000057</v>
      </c>
      <c r="CR195" t="str">
        <v>1.000000</v>
      </c>
      <c r="CS195" t="str">
        <v>0.600682</v>
      </c>
      <c r="CT195" t="str">
        <v>0.601076</v>
      </c>
      <c r="CU195" t="str">
        <v>0.107450</v>
      </c>
      <c r="CV195" t="str">
        <v>0.000000</v>
      </c>
      <c r="CW195" t="str">
        <v>PSF-00315_20250401135757_6f4</v>
      </c>
      <c r="CX195" t="str">
        <v>PFA-00343</v>
      </c>
      <c r="CY195" t="str">
        <v>PSA-00355</v>
      </c>
      <c r="CZ195" t="str">
        <v>PSF-00315</v>
      </c>
      <c r="DA195" t="str">
        <v>RHS-00141</v>
      </c>
      <c r="DB195" t="str">
        <v>3.0.0</v>
      </c>
      <c r="DC195" t="str">
        <v>2025-04-01T16:08:21.423Z</v>
      </c>
    </row>
    <row r="196">
      <c r="A196" t="str">
        <v>193</v>
      </c>
      <c r="B196" t="str">
        <v>13:58:28</v>
      </c>
      <c r="C196" t="str">
        <v>2025-04-01</v>
      </c>
      <c r="D196" t="str">
        <v>Wicking CP IA</v>
      </c>
      <c r="E196" t="str">
        <v>M Plunkert</v>
      </c>
      <c r="F196" t="str">
        <v/>
      </c>
      <c r="G196" t="str">
        <v>009</v>
      </c>
      <c r="H196" t="str">
        <v>004</v>
      </c>
      <c r="I196" t="str">
        <v>water</v>
      </c>
      <c r="J196" t="str">
        <f>1/((1/L196)-(1/K196))</f>
        <v>0.422802</v>
      </c>
      <c r="K196" t="str">
        <f>BH196+(BI196*AN196)+(BJ196*AN196*POWER(V196,2))+(BK196*AN196*V196)+(BL196*POWER(AN196,2))</f>
        <v>2.918643</v>
      </c>
      <c r="L196" t="str">
        <f>((M196/1000)*(1000-((T196+S196)/2)))/(T196-S196)</f>
        <v>0.369304</v>
      </c>
      <c r="M196" t="str">
        <f>(AN196*(S196-R196))/(100*U196*(1000-S196))*1000</f>
        <v>4.786252</v>
      </c>
      <c r="N196" t="str">
        <v>1.322040</v>
      </c>
      <c r="O196" t="str">
        <v>1.232468</v>
      </c>
      <c r="P196" t="str">
        <f>0.61365*EXP((17.502*AL196)/(240.97+AL196))</f>
        <v>2.583914</v>
      </c>
      <c r="Q196" t="str">
        <f>P196-N196</f>
        <v>1.261874</v>
      </c>
      <c r="R196" t="str">
        <v>12.409284</v>
      </c>
      <c r="S196" t="str">
        <v>13.311146</v>
      </c>
      <c r="T196" t="str">
        <f>(P196/AM196)*1000</f>
        <v>26.016502</v>
      </c>
      <c r="U196" t="str">
        <f>V196*BG196</f>
        <v>0.298530</v>
      </c>
      <c r="V196" t="str">
        <v>1.800000</v>
      </c>
      <c r="W196" t="str">
        <v>PSF-00315_20250401135828_bfd</v>
      </c>
      <c r="X196" t="str">
        <v>0.000000</v>
      </c>
      <c r="Y196" t="str">
        <v>0.000000</v>
      </c>
      <c r="Z196" t="str">
        <v>0.000000</v>
      </c>
      <c r="AA196" t="str">
        <v>84.892273</v>
      </c>
      <c r="AB196" t="str">
        <v>292.405121</v>
      </c>
      <c r="AC196" t="str">
        <v>0.709676</v>
      </c>
      <c r="AD196" t="str">
        <v>0.5</v>
      </c>
      <c r="AE196" t="str">
        <v>0.80</v>
      </c>
      <c r="AF196" t="str">
        <f>AC196*AD196*AE196*AQ196</f>
        <v>12.386427</v>
      </c>
      <c r="AG196" t="str">
        <v>1.000000</v>
      </c>
      <c r="AH196" t="str">
        <v>43.67</v>
      </c>
      <c r="AI196" t="str">
        <v>40.71</v>
      </c>
      <c r="AJ196" t="str">
        <v>24.18</v>
      </c>
      <c r="AK196" t="str">
        <v>21.56</v>
      </c>
      <c r="AL196" t="str">
        <f>(AK196-AJ196)*(AJ196*0+0)+AK196</f>
        <v>21.56</v>
      </c>
      <c r="AM196" t="str">
        <v>99.32</v>
      </c>
      <c r="AN196" t="str">
        <v>156.3</v>
      </c>
      <c r="AO196" t="str">
        <v>156.0</v>
      </c>
      <c r="AP196" t="str">
        <v>0.2</v>
      </c>
      <c r="AQ196" t="str">
        <v>44</v>
      </c>
      <c r="AR196" t="str">
        <v>3.623</v>
      </c>
      <c r="AS196" t="str">
        <v>13:58:16</v>
      </c>
      <c r="AT196" t="str">
        <v>2025-04-01</v>
      </c>
      <c r="AU196" t="str">
        <v>-0.33</v>
      </c>
      <c r="AV196" t="str">
        <v>1</v>
      </c>
      <c r="AW196" t="str">
        <v>0.004</v>
      </c>
      <c r="AX196" t="str">
        <v>-0.002</v>
      </c>
      <c r="AY196" t="str">
        <v>0.018</v>
      </c>
      <c r="AZ196" t="str">
        <v>0.128</v>
      </c>
      <c r="BA196" t="str">
        <v>0.093</v>
      </c>
      <c r="BB196" t="str">
        <v>0.183</v>
      </c>
      <c r="BC196" t="str">
        <v>1</v>
      </c>
      <c r="BD196" t="str">
        <v>150</v>
      </c>
      <c r="BE196" t="str">
        <v>0.005</v>
      </c>
      <c r="BF196" t="str">
        <v>2.000000</v>
      </c>
      <c r="BG196" t="str">
        <v>0.165850</v>
      </c>
      <c r="BH196" t="str">
        <v>0.000000</v>
      </c>
      <c r="BI196" t="str">
        <v>0.029230</v>
      </c>
      <c r="BJ196" t="str">
        <v>0.000000</v>
      </c>
      <c r="BK196" t="str">
        <v>0.000000</v>
      </c>
      <c r="BL196" t="str">
        <v>-0.000068</v>
      </c>
      <c r="BM196" t="str">
        <v>standard</v>
      </c>
      <c r="BN196" t="str">
        <v>0</v>
      </c>
      <c r="BO196" t="str">
        <v>rectangular</v>
      </c>
      <c r="BP196" t="str">
        <v>7000</v>
      </c>
      <c r="BQ196" t="str">
        <v>500</v>
      </c>
      <c r="BR196" t="str">
        <v>-9999.000000</v>
      </c>
      <c r="BS196" t="str">
        <v>-9999.000000</v>
      </c>
      <c r="BT196" t="str">
        <v>55537</v>
      </c>
      <c r="BU196" t="str">
        <v>55537</v>
      </c>
      <c r="BV196" t="str">
        <v>55537</v>
      </c>
      <c r="BW196" t="str">
        <v>0.000000</v>
      </c>
      <c r="BX196" t="str">
        <v>-9999</v>
      </c>
      <c r="BY196" t="str">
        <v>0.000000</v>
      </c>
      <c r="BZ196" t="str">
        <v>0.000000</v>
      </c>
      <c r="CA196" t="str">
        <v>0.000000</v>
      </c>
      <c r="CB196" t="str">
        <v>0.000000</v>
      </c>
      <c r="CC196" t="str">
        <v>2.503684</v>
      </c>
      <c r="CD196" t="str">
        <v>2.462311</v>
      </c>
      <c r="CE196" t="str">
        <v>1.641397</v>
      </c>
      <c r="CF196" t="str">
        <v>0.928212</v>
      </c>
      <c r="CG196" t="str">
        <v>0.281826</v>
      </c>
      <c r="CH196" t="str">
        <v>-0.030885</v>
      </c>
      <c r="CI196" t="str">
        <v>0.574194</v>
      </c>
      <c r="CJ196" t="str">
        <v>0.148324</v>
      </c>
      <c r="CK196" t="str">
        <v>84.892273</v>
      </c>
      <c r="CL196" t="str">
        <v>0.000606</v>
      </c>
      <c r="CM196" t="str">
        <v>2.430518</v>
      </c>
      <c r="CN196" t="str">
        <v>-0.000037</v>
      </c>
      <c r="CO196" t="str">
        <v>1.000000</v>
      </c>
      <c r="CP196" t="str">
        <v>2.388568</v>
      </c>
      <c r="CQ196" t="str">
        <v>-0.000057</v>
      </c>
      <c r="CR196" t="str">
        <v>1.000000</v>
      </c>
      <c r="CS196" t="str">
        <v>0.600682</v>
      </c>
      <c r="CT196" t="str">
        <v>0.601076</v>
      </c>
      <c r="CU196" t="str">
        <v>0.107450</v>
      </c>
      <c r="CV196" t="str">
        <v>0.000000</v>
      </c>
      <c r="CW196" t="str">
        <v>PSF-00315_20250401135828_bfd</v>
      </c>
      <c r="CX196" t="str">
        <v>PFA-00343</v>
      </c>
      <c r="CY196" t="str">
        <v>PSA-00355</v>
      </c>
      <c r="CZ196" t="str">
        <v>PSF-00315</v>
      </c>
      <c r="DA196" t="str">
        <v>RHS-00141</v>
      </c>
      <c r="DB196" t="str">
        <v>3.0.0</v>
      </c>
      <c r="DC196" t="str">
        <v>2025-04-01T16:08:21.423Z</v>
      </c>
    </row>
    <row r="197">
      <c r="A197" t="str">
        <v>194</v>
      </c>
      <c r="B197" t="str">
        <v>13:59:00</v>
      </c>
      <c r="C197" t="str">
        <v>2025-04-01</v>
      </c>
      <c r="D197" t="str">
        <v>Wicking CP IA</v>
      </c>
      <c r="E197" t="str">
        <v>M Plunkert</v>
      </c>
      <c r="F197" t="str">
        <v/>
      </c>
      <c r="G197" t="str">
        <v>003</v>
      </c>
      <c r="H197" t="str">
        <v>006</v>
      </c>
      <c r="I197" t="str">
        <v>water</v>
      </c>
      <c r="J197" t="str">
        <f>1/((1/L197)-(1/K197))</f>
        <v>0.579642</v>
      </c>
      <c r="K197" t="str">
        <f>BH197+(BI197*AN197)+(BJ197*AN197*POWER(V197,2))+(BK197*AN197*V197)+(BL197*POWER(AN197,2))</f>
        <v>2.920094</v>
      </c>
      <c r="L197" t="str">
        <f>((M197/1000)*(1000-((T197+S197)/2)))/(T197-S197)</f>
        <v>0.483639</v>
      </c>
      <c r="M197" t="str">
        <f>(AN197*(S197-R197))/(100*U197*(1000-S197))*1000</f>
        <v>6.313176</v>
      </c>
      <c r="N197" t="str">
        <v>1.282484</v>
      </c>
      <c r="O197" t="str">
        <v>1.164433</v>
      </c>
      <c r="P197" t="str">
        <f>0.61365*EXP((17.502*AL197)/(240.97+AL197))</f>
        <v>2.553804</v>
      </c>
      <c r="Q197" t="str">
        <f>P197-N197</f>
        <v>1.271320</v>
      </c>
      <c r="R197" t="str">
        <v>11.725089</v>
      </c>
      <c r="S197" t="str">
        <v>12.913784</v>
      </c>
      <c r="T197" t="str">
        <f>(P197/AM197)*1000</f>
        <v>25.715153</v>
      </c>
      <c r="U197" t="str">
        <f>V197*BG197</f>
        <v>0.298530</v>
      </c>
      <c r="V197" t="str">
        <v>1.800000</v>
      </c>
      <c r="W197" t="str">
        <v>PSF-00315_20250401135900_d63</v>
      </c>
      <c r="X197" t="str">
        <v>0.000000</v>
      </c>
      <c r="Y197" t="str">
        <v>0.000000</v>
      </c>
      <c r="Z197" t="str">
        <v>0.000000</v>
      </c>
      <c r="AA197" t="str">
        <v>76.605316</v>
      </c>
      <c r="AB197" t="str">
        <v>273.237701</v>
      </c>
      <c r="AC197" t="str">
        <v>0.719639</v>
      </c>
      <c r="AD197" t="str">
        <v>0.5</v>
      </c>
      <c r="AE197" t="str">
        <v>0.80</v>
      </c>
      <c r="AF197" t="str">
        <f>AC197*AD197*AE197*AQ197</f>
        <v>12.723402</v>
      </c>
      <c r="AG197" t="str">
        <v>1.000000</v>
      </c>
      <c r="AH197" t="str">
        <v>42.26</v>
      </c>
      <c r="AI197" t="str">
        <v>38.37</v>
      </c>
      <c r="AJ197" t="str">
        <v>24.22</v>
      </c>
      <c r="AK197" t="str">
        <v>21.37</v>
      </c>
      <c r="AL197" t="str">
        <f>(AK197-AJ197)*(AJ197*0+0)+AK197</f>
        <v>21.37</v>
      </c>
      <c r="AM197" t="str">
        <v>99.31</v>
      </c>
      <c r="AN197" t="str">
        <v>156.5</v>
      </c>
      <c r="AO197" t="str">
        <v>152.6</v>
      </c>
      <c r="AP197" t="str">
        <v>2.5</v>
      </c>
      <c r="AQ197" t="str">
        <v>44</v>
      </c>
      <c r="AR197" t="str">
        <v>3.623</v>
      </c>
      <c r="AS197" t="str">
        <v>13:58:16</v>
      </c>
      <c r="AT197" t="str">
        <v>2025-04-01</v>
      </c>
      <c r="AU197" t="str">
        <v>-0.33</v>
      </c>
      <c r="AV197" t="str">
        <v>1</v>
      </c>
      <c r="AW197" t="str">
        <v>-0.001</v>
      </c>
      <c r="AX197" t="str">
        <v>-0.005</v>
      </c>
      <c r="AY197" t="str">
        <v>0.016</v>
      </c>
      <c r="AZ197" t="str">
        <v>0.104</v>
      </c>
      <c r="BA197" t="str">
        <v>0.326</v>
      </c>
      <c r="BB197" t="str">
        <v>-0.333</v>
      </c>
      <c r="BC197" t="str">
        <v>1</v>
      </c>
      <c r="BD197" t="str">
        <v>150</v>
      </c>
      <c r="BE197" t="str">
        <v>0.005</v>
      </c>
      <c r="BF197" t="str">
        <v>2.000000</v>
      </c>
      <c r="BG197" t="str">
        <v>0.165850</v>
      </c>
      <c r="BH197" t="str">
        <v>0.000000</v>
      </c>
      <c r="BI197" t="str">
        <v>0.029230</v>
      </c>
      <c r="BJ197" t="str">
        <v>0.000000</v>
      </c>
      <c r="BK197" t="str">
        <v>0.000000</v>
      </c>
      <c r="BL197" t="str">
        <v>-0.000068</v>
      </c>
      <c r="BM197" t="str">
        <v>standard</v>
      </c>
      <c r="BN197" t="str">
        <v>0</v>
      </c>
      <c r="BO197" t="str">
        <v>rectangular</v>
      </c>
      <c r="BP197" t="str">
        <v>7000</v>
      </c>
      <c r="BQ197" t="str">
        <v>500</v>
      </c>
      <c r="BR197" t="str">
        <v>-9999.000000</v>
      </c>
      <c r="BS197" t="str">
        <v>-9999.000000</v>
      </c>
      <c r="BT197" t="str">
        <v>55537</v>
      </c>
      <c r="BU197" t="str">
        <v>55537</v>
      </c>
      <c r="BV197" t="str">
        <v>55537</v>
      </c>
      <c r="BW197" t="str">
        <v>0.000000</v>
      </c>
      <c r="BX197" t="str">
        <v>-9999</v>
      </c>
      <c r="BY197" t="str">
        <v>0.000000</v>
      </c>
      <c r="BZ197" t="str">
        <v>0.000000</v>
      </c>
      <c r="CA197" t="str">
        <v>0.000000</v>
      </c>
      <c r="CB197" t="str">
        <v>0.000000</v>
      </c>
      <c r="CC197" t="str">
        <v>2.500040</v>
      </c>
      <c r="CD197" t="str">
        <v>2.460240</v>
      </c>
      <c r="CE197" t="str">
        <v>1.642921</v>
      </c>
      <c r="CF197" t="str">
        <v>0.919729</v>
      </c>
      <c r="CG197" t="str">
        <v>0.281367</v>
      </c>
      <c r="CH197" t="str">
        <v>-0.033569</v>
      </c>
      <c r="CI197" t="str">
        <v>0.574877</v>
      </c>
      <c r="CJ197" t="str">
        <v>0.148854</v>
      </c>
      <c r="CK197" t="str">
        <v>76.605316</v>
      </c>
      <c r="CL197" t="str">
        <v>0.000600</v>
      </c>
      <c r="CM197" t="str">
        <v>2.430518</v>
      </c>
      <c r="CN197" t="str">
        <v>-0.000037</v>
      </c>
      <c r="CO197" t="str">
        <v>1.000000</v>
      </c>
      <c r="CP197" t="str">
        <v>2.388568</v>
      </c>
      <c r="CQ197" t="str">
        <v>-0.000057</v>
      </c>
      <c r="CR197" t="str">
        <v>1.000000</v>
      </c>
      <c r="CS197" t="str">
        <v>0.600682</v>
      </c>
      <c r="CT197" t="str">
        <v>0.601076</v>
      </c>
      <c r="CU197" t="str">
        <v>0.107450</v>
      </c>
      <c r="CV197" t="str">
        <v>0.000000</v>
      </c>
      <c r="CW197" t="str">
        <v>PSF-00315_20250401135900_d63</v>
      </c>
      <c r="CX197" t="str">
        <v>PFA-00343</v>
      </c>
      <c r="CY197" t="str">
        <v>PSA-00355</v>
      </c>
      <c r="CZ197" t="str">
        <v>PSF-00315</v>
      </c>
      <c r="DA197" t="str">
        <v>RHS-00141</v>
      </c>
      <c r="DB197" t="str">
        <v>3.0.0</v>
      </c>
      <c r="DC197" t="str">
        <v>2025-04-01T16:08:21.423Z</v>
      </c>
    </row>
    <row r="198">
      <c r="A198" t="str">
        <v>195</v>
      </c>
      <c r="B198" t="str">
        <v>13:59:58</v>
      </c>
      <c r="C198" t="str">
        <v>2025-04-01</v>
      </c>
      <c r="D198" t="str">
        <v>Wicking CP IA</v>
      </c>
      <c r="E198" t="str">
        <v>M Plunkert</v>
      </c>
      <c r="F198" t="str">
        <v/>
      </c>
      <c r="G198" t="str">
        <v>003</v>
      </c>
      <c r="H198" t="str">
        <v>006</v>
      </c>
      <c r="I198" t="str">
        <v>water</v>
      </c>
      <c r="J198" t="str">
        <f>1/((1/L198)-(1/K198))</f>
        <v>0.710656</v>
      </c>
      <c r="K198" t="str">
        <f>BH198+(BI198*AN198)+(BJ198*AN198*POWER(V198,2))+(BK198*AN198*V198)+(BL198*POWER(AN198,2))</f>
        <v>2.918633</v>
      </c>
      <c r="L198" t="str">
        <f>((M198/1000)*(1000-((T198+S198)/2)))/(T198-S198)</f>
        <v>0.571501</v>
      </c>
      <c r="M198" t="str">
        <f>(AN198*(S198-R198))/(100*U198*(1000-S198))*1000</f>
        <v>7.717961</v>
      </c>
      <c r="N198" t="str">
        <v>1.286738</v>
      </c>
      <c r="O198" t="str">
        <v>1.142264</v>
      </c>
      <c r="P198" t="str">
        <f>0.61365*EXP((17.502*AL198)/(240.97+AL198))</f>
        <v>2.601601</v>
      </c>
      <c r="Q198" t="str">
        <f>P198-N198</f>
        <v>1.314863</v>
      </c>
      <c r="R198" t="str">
        <v>11.502295</v>
      </c>
      <c r="S198" t="str">
        <v>12.957106</v>
      </c>
      <c r="T198" t="str">
        <f>(P198/AM198)*1000</f>
        <v>26.197428</v>
      </c>
      <c r="U198" t="str">
        <f>V198*BG198</f>
        <v>0.298530</v>
      </c>
      <c r="V198" t="str">
        <v>1.800000</v>
      </c>
      <c r="W198" t="str">
        <v>PSF-00315_20250401135958_0dd</v>
      </c>
      <c r="X198" t="str">
        <v>0.000000</v>
      </c>
      <c r="Y198" t="str">
        <v>0.000000</v>
      </c>
      <c r="Z198" t="str">
        <v>0.000000</v>
      </c>
      <c r="AA198" t="str">
        <v>71.034912</v>
      </c>
      <c r="AB198" t="str">
        <v>273.294922</v>
      </c>
      <c r="AC198" t="str">
        <v>0.740080</v>
      </c>
      <c r="AD198" t="str">
        <v>0.5</v>
      </c>
      <c r="AE198" t="str">
        <v>0.80</v>
      </c>
      <c r="AF198" t="str">
        <f>AC198*AD198*AE198*AQ198</f>
        <v>15.215556</v>
      </c>
      <c r="AG198" t="str">
        <v>1.000000</v>
      </c>
      <c r="AH198" t="str">
        <v>42.21</v>
      </c>
      <c r="AI198" t="str">
        <v>37.47</v>
      </c>
      <c r="AJ198" t="str">
        <v>24.30</v>
      </c>
      <c r="AK198" t="str">
        <v>21.68</v>
      </c>
      <c r="AL198" t="str">
        <f>(AK198-AJ198)*(AJ198*0+0)+AK198</f>
        <v>21.68</v>
      </c>
      <c r="AM198" t="str">
        <v>99.31</v>
      </c>
      <c r="AN198" t="str">
        <v>156.3</v>
      </c>
      <c r="AO198" t="str">
        <v>153.1</v>
      </c>
      <c r="AP198" t="str">
        <v>2.1</v>
      </c>
      <c r="AQ198" t="str">
        <v>51</v>
      </c>
      <c r="AR198" t="str">
        <v>3.621</v>
      </c>
      <c r="AS198" t="str">
        <v>13:58:16</v>
      </c>
      <c r="AT198" t="str">
        <v>2025-04-01</v>
      </c>
      <c r="AU198" t="str">
        <v>-0.33</v>
      </c>
      <c r="AV198" t="str">
        <v>1</v>
      </c>
      <c r="AW198" t="str">
        <v>-0.005</v>
      </c>
      <c r="AX198" t="str">
        <v>-0.004</v>
      </c>
      <c r="AY198" t="str">
        <v>-0.034</v>
      </c>
      <c r="AZ198" t="str">
        <v>-0.010</v>
      </c>
      <c r="BA198" t="str">
        <v>-0.045</v>
      </c>
      <c r="BB198" t="str">
        <v>0.239</v>
      </c>
      <c r="BC198" t="str">
        <v>1</v>
      </c>
      <c r="BD198" t="str">
        <v>150</v>
      </c>
      <c r="BE198" t="str">
        <v>0.005</v>
      </c>
      <c r="BF198" t="str">
        <v>2.000000</v>
      </c>
      <c r="BG198" t="str">
        <v>0.165850</v>
      </c>
      <c r="BH198" t="str">
        <v>0.000000</v>
      </c>
      <c r="BI198" t="str">
        <v>0.029230</v>
      </c>
      <c r="BJ198" t="str">
        <v>0.000000</v>
      </c>
      <c r="BK198" t="str">
        <v>0.000000</v>
      </c>
      <c r="BL198" t="str">
        <v>-0.000068</v>
      </c>
      <c r="BM198" t="str">
        <v>standard</v>
      </c>
      <c r="BN198" t="str">
        <v>0</v>
      </c>
      <c r="BO198" t="str">
        <v>rectangular</v>
      </c>
      <c r="BP198" t="str">
        <v>7000</v>
      </c>
      <c r="BQ198" t="str">
        <v>500</v>
      </c>
      <c r="BR198" t="str">
        <v>-9999.000000</v>
      </c>
      <c r="BS198" t="str">
        <v>-9999.000000</v>
      </c>
      <c r="BT198" t="str">
        <v>55537</v>
      </c>
      <c r="BU198" t="str">
        <v>55537</v>
      </c>
      <c r="BV198" t="str">
        <v>55537</v>
      </c>
      <c r="BW198" t="str">
        <v>0.000000</v>
      </c>
      <c r="BX198" t="str">
        <v>-9999</v>
      </c>
      <c r="BY198" t="str">
        <v>0.000000</v>
      </c>
      <c r="BZ198" t="str">
        <v>0.000000</v>
      </c>
      <c r="CA198" t="str">
        <v>0.000000</v>
      </c>
      <c r="CB198" t="str">
        <v>0.000000</v>
      </c>
      <c r="CC198" t="str">
        <v>2.498608</v>
      </c>
      <c r="CD198" t="str">
        <v>2.460139</v>
      </c>
      <c r="CE198" t="str">
        <v>1.641386</v>
      </c>
      <c r="CF198" t="str">
        <v>0.921039</v>
      </c>
      <c r="CG198" t="str">
        <v>0.280498</v>
      </c>
      <c r="CH198" t="str">
        <v>-0.031020</v>
      </c>
      <c r="CI198" t="str">
        <v>0.576225</v>
      </c>
      <c r="CJ198" t="str">
        <v>0.155597</v>
      </c>
      <c r="CK198" t="str">
        <v>71.034912</v>
      </c>
      <c r="CL198" t="str">
        <v>0.000608</v>
      </c>
      <c r="CM198" t="str">
        <v>2.430518</v>
      </c>
      <c r="CN198" t="str">
        <v>-0.000037</v>
      </c>
      <c r="CO198" t="str">
        <v>1.000000</v>
      </c>
      <c r="CP198" t="str">
        <v>2.388568</v>
      </c>
      <c r="CQ198" t="str">
        <v>-0.000057</v>
      </c>
      <c r="CR198" t="str">
        <v>1.000000</v>
      </c>
      <c r="CS198" t="str">
        <v>0.600682</v>
      </c>
      <c r="CT198" t="str">
        <v>0.601076</v>
      </c>
      <c r="CU198" t="str">
        <v>0.107450</v>
      </c>
      <c r="CV198" t="str">
        <v>0.000000</v>
      </c>
      <c r="CW198" t="str">
        <v>PSF-00315_20250401135958_0dd</v>
      </c>
      <c r="CX198" t="str">
        <v>PFA-00343</v>
      </c>
      <c r="CY198" t="str">
        <v>PSA-00355</v>
      </c>
      <c r="CZ198" t="str">
        <v>PSF-00315</v>
      </c>
      <c r="DA198" t="str">
        <v>RHS-00141</v>
      </c>
      <c r="DB198" t="str">
        <v>3.0.0</v>
      </c>
      <c r="DC198" t="str">
        <v>2025-04-01T16:08:21.423Z</v>
      </c>
    </row>
    <row r="199">
      <c r="A199" t="str">
        <v>196</v>
      </c>
      <c r="B199" t="str">
        <v>14:00:27</v>
      </c>
      <c r="C199" t="str">
        <v>2025-04-01</v>
      </c>
      <c r="D199" t="str">
        <v>Wicking CP IA</v>
      </c>
      <c r="E199" t="str">
        <v>M Plunkert</v>
      </c>
      <c r="F199" t="str">
        <v/>
      </c>
      <c r="G199" t="str">
        <v>004</v>
      </c>
      <c r="H199" t="str">
        <v>005</v>
      </c>
      <c r="I199" t="str">
        <v>water</v>
      </c>
      <c r="J199" t="str">
        <f>1/((1/L199)-(1/K199))</f>
        <v>0.441215</v>
      </c>
      <c r="K199" t="str">
        <f>BH199+(BI199*AN199)+(BJ199*AN199*POWER(V199,2))+(BK199*AN199*V199)+(BL199*POWER(AN199,2))</f>
        <v>2.919635</v>
      </c>
      <c r="L199" t="str">
        <f>((M199/1000)*(1000-((T199+S199)/2)))/(T199-S199)</f>
        <v>0.383292</v>
      </c>
      <c r="M199" t="str">
        <f>(AN199*(S199-R199))/(100*U199*(1000-S199))*1000</f>
        <v>5.213077</v>
      </c>
      <c r="N199" t="str">
        <v>1.294292</v>
      </c>
      <c r="O199" t="str">
        <v>1.196788</v>
      </c>
      <c r="P199" t="str">
        <f>0.61365*EXP((17.502*AL199)/(240.97+AL199))</f>
        <v>2.618406</v>
      </c>
      <c r="Q199" t="str">
        <f>P199-N199</f>
        <v>1.324114</v>
      </c>
      <c r="R199" t="str">
        <v>12.050787</v>
      </c>
      <c r="S199" t="str">
        <v>13.032583</v>
      </c>
      <c r="T199" t="str">
        <f>(P199/AM199)*1000</f>
        <v>26.365456</v>
      </c>
      <c r="U199" t="str">
        <f>V199*BG199</f>
        <v>0.298530</v>
      </c>
      <c r="V199" t="str">
        <v>1.800000</v>
      </c>
      <c r="W199" t="str">
        <v>PSF-00315_20250401140027_c95</v>
      </c>
      <c r="X199" t="str">
        <v>0.000000</v>
      </c>
      <c r="Y199" t="str">
        <v>0.000000</v>
      </c>
      <c r="Z199" t="str">
        <v>0.000000</v>
      </c>
      <c r="AA199" t="str">
        <v>49.815060</v>
      </c>
      <c r="AB199" t="str">
        <v>168.861862</v>
      </c>
      <c r="AC199" t="str">
        <v>0.704995</v>
      </c>
      <c r="AD199" t="str">
        <v>0.5</v>
      </c>
      <c r="AE199" t="str">
        <v>0.80</v>
      </c>
      <c r="AF199" t="str">
        <f>AC199*AD199*AE199*AQ199</f>
        <v>17.391518</v>
      </c>
      <c r="AG199" t="str">
        <v>1.000000</v>
      </c>
      <c r="AH199" t="str">
        <v>42.36</v>
      </c>
      <c r="AI199" t="str">
        <v>39.17</v>
      </c>
      <c r="AJ199" t="str">
        <v>24.33</v>
      </c>
      <c r="AK199" t="str">
        <v>21.78</v>
      </c>
      <c r="AL199" t="str">
        <f>(AK199-AJ199)*(AJ199*0+0)+AK199</f>
        <v>21.78</v>
      </c>
      <c r="AM199" t="str">
        <v>99.31</v>
      </c>
      <c r="AN199" t="str">
        <v>156.4</v>
      </c>
      <c r="AO199" t="str">
        <v>156.1</v>
      </c>
      <c r="AP199" t="str">
        <v>0.2</v>
      </c>
      <c r="AQ199" t="str">
        <v>62</v>
      </c>
      <c r="AR199" t="str">
        <v>3.621</v>
      </c>
      <c r="AS199" t="str">
        <v>13:58:16</v>
      </c>
      <c r="AT199" t="str">
        <v>2025-04-01</v>
      </c>
      <c r="AU199" t="str">
        <v>-0.33</v>
      </c>
      <c r="AV199" t="str">
        <v>1</v>
      </c>
      <c r="AW199" t="str">
        <v>0.001</v>
      </c>
      <c r="AX199" t="str">
        <v>0.000</v>
      </c>
      <c r="AY199" t="str">
        <v>-9999.000</v>
      </c>
      <c r="AZ199" t="str">
        <v>-0.043</v>
      </c>
      <c r="BA199" t="str">
        <v>0.154</v>
      </c>
      <c r="BB199" t="str">
        <v>-9999.000</v>
      </c>
      <c r="BC199" t="str">
        <v>1</v>
      </c>
      <c r="BD199" t="str">
        <v>150</v>
      </c>
      <c r="BE199" t="str">
        <v>0.005</v>
      </c>
      <c r="BF199" t="str">
        <v>2.000000</v>
      </c>
      <c r="BG199" t="str">
        <v>0.165850</v>
      </c>
      <c r="BH199" t="str">
        <v>0.000000</v>
      </c>
      <c r="BI199" t="str">
        <v>0.029230</v>
      </c>
      <c r="BJ199" t="str">
        <v>0.000000</v>
      </c>
      <c r="BK199" t="str">
        <v>0.000000</v>
      </c>
      <c r="BL199" t="str">
        <v>-0.000068</v>
      </c>
      <c r="BM199" t="str">
        <v>standard</v>
      </c>
      <c r="BN199" t="str">
        <v>0</v>
      </c>
      <c r="BO199" t="str">
        <v>rectangular</v>
      </c>
      <c r="BP199" t="str">
        <v>7000</v>
      </c>
      <c r="BQ199" t="str">
        <v>500</v>
      </c>
      <c r="BR199" t="str">
        <v>-9999.000000</v>
      </c>
      <c r="BS199" t="str">
        <v>-9999.000000</v>
      </c>
      <c r="BT199" t="str">
        <v>55537</v>
      </c>
      <c r="BU199" t="str">
        <v>55537</v>
      </c>
      <c r="BV199" t="str">
        <v>55537</v>
      </c>
      <c r="BW199" t="str">
        <v>0.000000</v>
      </c>
      <c r="BX199" t="str">
        <v>-9999</v>
      </c>
      <c r="BY199" t="str">
        <v>0.000000</v>
      </c>
      <c r="BZ199" t="str">
        <v>0.000000</v>
      </c>
      <c r="CA199" t="str">
        <v>0.000000</v>
      </c>
      <c r="CB199" t="str">
        <v>0.000000</v>
      </c>
      <c r="CC199" t="str">
        <v>2.501252</v>
      </c>
      <c r="CD199" t="str">
        <v>2.460353</v>
      </c>
      <c r="CE199" t="str">
        <v>1.642438</v>
      </c>
      <c r="CF199" t="str">
        <v>0.928701</v>
      </c>
      <c r="CG199" t="str">
        <v>0.280079</v>
      </c>
      <c r="CH199" t="str">
        <v>-0.030256</v>
      </c>
      <c r="CI199" t="str">
        <v>0.576855</v>
      </c>
      <c r="CJ199" t="str">
        <v>0.165221</v>
      </c>
      <c r="CK199" t="str">
        <v>49.815060</v>
      </c>
      <c r="CL199" t="str">
        <v>0.000600</v>
      </c>
      <c r="CM199" t="str">
        <v>2.430518</v>
      </c>
      <c r="CN199" t="str">
        <v>-0.000037</v>
      </c>
      <c r="CO199" t="str">
        <v>1.000000</v>
      </c>
      <c r="CP199" t="str">
        <v>2.388568</v>
      </c>
      <c r="CQ199" t="str">
        <v>-0.000057</v>
      </c>
      <c r="CR199" t="str">
        <v>1.000000</v>
      </c>
      <c r="CS199" t="str">
        <v>0.600682</v>
      </c>
      <c r="CT199" t="str">
        <v>0.601076</v>
      </c>
      <c r="CU199" t="str">
        <v>0.107450</v>
      </c>
      <c r="CV199" t="str">
        <v>0.000000</v>
      </c>
      <c r="CW199" t="str">
        <v>PSF-00315_20250401140027_c95</v>
      </c>
      <c r="CX199" t="str">
        <v>PFA-00343</v>
      </c>
      <c r="CY199" t="str">
        <v>PSA-00355</v>
      </c>
      <c r="CZ199" t="str">
        <v>PSF-00315</v>
      </c>
      <c r="DA199" t="str">
        <v>RHS-00141</v>
      </c>
      <c r="DB199" t="str">
        <v>3.0.0</v>
      </c>
      <c r="DC199" t="str">
        <v>2025-04-01T16:08:21.423Z</v>
      </c>
    </row>
    <row r="200">
      <c r="A200" t="str">
        <v>197</v>
      </c>
      <c r="B200" t="str">
        <v>14:00:46</v>
      </c>
      <c r="C200" t="str">
        <v>2025-04-01</v>
      </c>
      <c r="D200" t="str">
        <v>Wicking CP IA</v>
      </c>
      <c r="E200" t="str">
        <v>M Plunkert</v>
      </c>
      <c r="F200" t="str">
        <v/>
      </c>
      <c r="G200" t="str">
        <v>004</v>
      </c>
      <c r="H200" t="str">
        <v>006</v>
      </c>
      <c r="I200" t="str">
        <v>water</v>
      </c>
      <c r="J200" t="str">
        <f>1/((1/L200)-(1/K200))</f>
        <v>0.302094</v>
      </c>
      <c r="K200" t="str">
        <f>BH200+(BI200*AN200)+(BJ200*AN200*POWER(V200,2))+(BK200*AN200*V200)+(BL200*POWER(AN200,2))</f>
        <v>2.919951</v>
      </c>
      <c r="L200" t="str">
        <f>((M200/1000)*(1000-((T200+S200)/2)))/(T200-S200)</f>
        <v>0.273770</v>
      </c>
      <c r="M200" t="str">
        <f>(AN200*(S200-R200))/(100*U200*(1000-S200))*1000</f>
        <v>3.743518</v>
      </c>
      <c r="N200" t="str">
        <v>1.302619</v>
      </c>
      <c r="O200" t="str">
        <v>1.232627</v>
      </c>
      <c r="P200" t="str">
        <f>0.61365*EXP((17.502*AL200)/(240.97+AL200))</f>
        <v>2.633636</v>
      </c>
      <c r="Q200" t="str">
        <f>P200-N200</f>
        <v>1.331017</v>
      </c>
      <c r="R200" t="str">
        <v>12.412197</v>
      </c>
      <c r="S200" t="str">
        <v>13.116990</v>
      </c>
      <c r="T200" t="str">
        <f>(P200/AM200)*1000</f>
        <v>26.519947</v>
      </c>
      <c r="U200" t="str">
        <f>V200*BG200</f>
        <v>0.298530</v>
      </c>
      <c r="V200" t="str">
        <v>1.800000</v>
      </c>
      <c r="W200" t="str">
        <v>PSF-00315_20250401140046_5cb</v>
      </c>
      <c r="X200" t="str">
        <v>0.000000</v>
      </c>
      <c r="Y200" t="str">
        <v>0.000000</v>
      </c>
      <c r="Z200" t="str">
        <v>0.000000</v>
      </c>
      <c r="AA200" t="str">
        <v>51.392914</v>
      </c>
      <c r="AB200" t="str">
        <v>165.734772</v>
      </c>
      <c r="AC200" t="str">
        <v>0.689909</v>
      </c>
      <c r="AD200" t="str">
        <v>0.5</v>
      </c>
      <c r="AE200" t="str">
        <v>0.80</v>
      </c>
      <c r="AF200" t="str">
        <f>AC200*AD200*AE200*AQ200</f>
        <v>8.977095</v>
      </c>
      <c r="AG200" t="str">
        <v>1.000000</v>
      </c>
      <c r="AH200" t="str">
        <v>42.57</v>
      </c>
      <c r="AI200" t="str">
        <v>40.29</v>
      </c>
      <c r="AJ200" t="str">
        <v>24.36</v>
      </c>
      <c r="AK200" t="str">
        <v>21.88</v>
      </c>
      <c r="AL200" t="str">
        <f>(AK200-AJ200)*(AJ200*0+0)+AK200</f>
        <v>21.88</v>
      </c>
      <c r="AM200" t="str">
        <v>99.31</v>
      </c>
      <c r="AN200" t="str">
        <v>156.5</v>
      </c>
      <c r="AO200" t="str">
        <v>156.7</v>
      </c>
      <c r="AP200" t="str">
        <v>-0.1</v>
      </c>
      <c r="AQ200" t="str">
        <v>33</v>
      </c>
      <c r="AR200" t="str">
        <v>3.621</v>
      </c>
      <c r="AS200" t="str">
        <v>13:58:16</v>
      </c>
      <c r="AT200" t="str">
        <v>2025-04-01</v>
      </c>
      <c r="AU200" t="str">
        <v>-0.33</v>
      </c>
      <c r="AV200" t="str">
        <v>1</v>
      </c>
      <c r="AW200" t="str">
        <v>-0.005</v>
      </c>
      <c r="AX200" t="str">
        <v>-0.002</v>
      </c>
      <c r="AY200" t="str">
        <v>0.025</v>
      </c>
      <c r="AZ200" t="str">
        <v>0.220</v>
      </c>
      <c r="BA200" t="str">
        <v>0.413</v>
      </c>
      <c r="BB200" t="str">
        <v>1.032</v>
      </c>
      <c r="BC200" t="str">
        <v>1</v>
      </c>
      <c r="BD200" t="str">
        <v>150</v>
      </c>
      <c r="BE200" t="str">
        <v>0.005</v>
      </c>
      <c r="BF200" t="str">
        <v>2.000000</v>
      </c>
      <c r="BG200" t="str">
        <v>0.165850</v>
      </c>
      <c r="BH200" t="str">
        <v>0.000000</v>
      </c>
      <c r="BI200" t="str">
        <v>0.029230</v>
      </c>
      <c r="BJ200" t="str">
        <v>0.000000</v>
      </c>
      <c r="BK200" t="str">
        <v>0.000000</v>
      </c>
      <c r="BL200" t="str">
        <v>-0.000068</v>
      </c>
      <c r="BM200" t="str">
        <v>standard</v>
      </c>
      <c r="BN200" t="str">
        <v>0</v>
      </c>
      <c r="BO200" t="str">
        <v>rectangular</v>
      </c>
      <c r="BP200" t="str">
        <v>7000</v>
      </c>
      <c r="BQ200" t="str">
        <v>500</v>
      </c>
      <c r="BR200" t="str">
        <v>-9999.000000</v>
      </c>
      <c r="BS200" t="str">
        <v>-9999.000000</v>
      </c>
      <c r="BT200" t="str">
        <v>55537</v>
      </c>
      <c r="BU200" t="str">
        <v>55537</v>
      </c>
      <c r="BV200" t="str">
        <v>55537</v>
      </c>
      <c r="BW200" t="str">
        <v>0.000000</v>
      </c>
      <c r="BX200" t="str">
        <v>-9999</v>
      </c>
      <c r="BY200" t="str">
        <v>0.000000</v>
      </c>
      <c r="BZ200" t="str">
        <v>0.000000</v>
      </c>
      <c r="CA200" t="str">
        <v>0.000000</v>
      </c>
      <c r="CB200" t="str">
        <v>0.000000</v>
      </c>
      <c r="CC200" t="str">
        <v>2.502981</v>
      </c>
      <c r="CD200" t="str">
        <v>2.460662</v>
      </c>
      <c r="CE200" t="str">
        <v>1.642771</v>
      </c>
      <c r="CF200" t="str">
        <v>0.930044</v>
      </c>
      <c r="CG200" t="str">
        <v>0.279827</v>
      </c>
      <c r="CH200" t="str">
        <v>-0.029433</v>
      </c>
      <c r="CI200" t="str">
        <v>0.577198</v>
      </c>
      <c r="CJ200" t="str">
        <v>0.137922</v>
      </c>
      <c r="CK200" t="str">
        <v>51.392914</v>
      </c>
      <c r="CL200" t="str">
        <v>0.000597</v>
      </c>
      <c r="CM200" t="str">
        <v>2.430518</v>
      </c>
      <c r="CN200" t="str">
        <v>-0.000037</v>
      </c>
      <c r="CO200" t="str">
        <v>1.000000</v>
      </c>
      <c r="CP200" t="str">
        <v>2.388568</v>
      </c>
      <c r="CQ200" t="str">
        <v>-0.000057</v>
      </c>
      <c r="CR200" t="str">
        <v>1.000000</v>
      </c>
      <c r="CS200" t="str">
        <v>0.600682</v>
      </c>
      <c r="CT200" t="str">
        <v>0.601076</v>
      </c>
      <c r="CU200" t="str">
        <v>0.107450</v>
      </c>
      <c r="CV200" t="str">
        <v>0.000000</v>
      </c>
      <c r="CW200" t="str">
        <v>PSF-00315_20250401140046_5cb</v>
      </c>
      <c r="CX200" t="str">
        <v>PFA-00343</v>
      </c>
      <c r="CY200" t="str">
        <v>PSA-00355</v>
      </c>
      <c r="CZ200" t="str">
        <v>PSF-00315</v>
      </c>
      <c r="DA200" t="str">
        <v>RHS-00141</v>
      </c>
      <c r="DB200" t="str">
        <v>3.0.0</v>
      </c>
      <c r="DC200" t="str">
        <v>2025-04-01T16:08:21.423Z</v>
      </c>
    </row>
    <row r="201">
      <c r="A201" t="str">
        <v>198</v>
      </c>
      <c r="B201" t="str">
        <v>14:01:42</v>
      </c>
      <c r="C201" t="str">
        <v>2025-04-01</v>
      </c>
      <c r="D201" t="str">
        <v>Wicking CP IA</v>
      </c>
      <c r="E201" t="str">
        <v>M Plunkert</v>
      </c>
      <c r="F201" t="str">
        <v/>
      </c>
      <c r="G201" t="str">
        <v>004</v>
      </c>
      <c r="H201" t="str">
        <v>005</v>
      </c>
      <c r="I201" t="str">
        <v>water</v>
      </c>
      <c r="J201" t="str">
        <f>1/((1/L201)-(1/K201))</f>
        <v>0.660697</v>
      </c>
      <c r="K201" t="str">
        <f>BH201+(BI201*AN201)+(BJ201*AN201*POWER(V201,2))+(BK201*AN201*V201)+(BL201*POWER(AN201,2))</f>
        <v>2.918628</v>
      </c>
      <c r="L201" t="str">
        <f>((M201/1000)*(1000-((T201+S201)/2)))/(T201-S201)</f>
        <v>0.538741</v>
      </c>
      <c r="M201" t="str">
        <f>(AN201*(S201-R201))/(100*U201*(1000-S201))*1000</f>
        <v>7.078026</v>
      </c>
      <c r="N201" t="str">
        <v>1.362824</v>
      </c>
      <c r="O201" t="str">
        <v>1.230429</v>
      </c>
      <c r="P201" t="str">
        <f>0.61365*EXP((17.502*AL201)/(240.97+AL201))</f>
        <v>2.641263</v>
      </c>
      <c r="Q201" t="str">
        <f>P201-N201</f>
        <v>1.278438</v>
      </c>
      <c r="R201" t="str">
        <v>12.389812</v>
      </c>
      <c r="S201" t="str">
        <v>13.722966</v>
      </c>
      <c r="T201" t="str">
        <f>(P201/AM201)*1000</f>
        <v>26.596205</v>
      </c>
      <c r="U201" t="str">
        <f>V201*BG201</f>
        <v>0.298530</v>
      </c>
      <c r="V201" t="str">
        <v>1.800000</v>
      </c>
      <c r="W201" t="str">
        <v>PSF-00315_20250401140142_1b3</v>
      </c>
      <c r="X201" t="str">
        <v>0.000000</v>
      </c>
      <c r="Y201" t="str">
        <v>0.000000</v>
      </c>
      <c r="Z201" t="str">
        <v>0.000000</v>
      </c>
      <c r="AA201" t="str">
        <v>47.685387</v>
      </c>
      <c r="AB201" t="str">
        <v>160.118942</v>
      </c>
      <c r="AC201" t="str">
        <v>0.702188</v>
      </c>
      <c r="AD201" t="str">
        <v>0.5</v>
      </c>
      <c r="AE201" t="str">
        <v>0.80</v>
      </c>
      <c r="AF201" t="str">
        <f>AC201*AD201*AE201*AQ201</f>
        <v>10.291445</v>
      </c>
      <c r="AG201" t="str">
        <v>1.000000</v>
      </c>
      <c r="AH201" t="str">
        <v>44.51</v>
      </c>
      <c r="AI201" t="str">
        <v>40.19</v>
      </c>
      <c r="AJ201" t="str">
        <v>24.37</v>
      </c>
      <c r="AK201" t="str">
        <v>21.92</v>
      </c>
      <c r="AL201" t="str">
        <f>(AK201-AJ201)*(AJ201*0+0)+AK201</f>
        <v>21.92</v>
      </c>
      <c r="AM201" t="str">
        <v>99.31</v>
      </c>
      <c r="AN201" t="str">
        <v>156.3</v>
      </c>
      <c r="AO201" t="str">
        <v>156.3</v>
      </c>
      <c r="AP201" t="str">
        <v>0.0</v>
      </c>
      <c r="AQ201" t="str">
        <v>37</v>
      </c>
      <c r="AR201" t="str">
        <v>3.586</v>
      </c>
      <c r="AS201" t="str">
        <v>13:58:16</v>
      </c>
      <c r="AT201" t="str">
        <v>2025-04-01</v>
      </c>
      <c r="AU201" t="str">
        <v>-0.33</v>
      </c>
      <c r="AV201" t="str">
        <v>1</v>
      </c>
      <c r="AW201" t="str">
        <v>-0.007</v>
      </c>
      <c r="AX201" t="str">
        <v>-0.004</v>
      </c>
      <c r="AY201" t="str">
        <v>-0.028</v>
      </c>
      <c r="AZ201" t="str">
        <v>-0.010</v>
      </c>
      <c r="BA201" t="str">
        <v>-0.045</v>
      </c>
      <c r="BB201" t="str">
        <v>-0.092</v>
      </c>
      <c r="BC201" t="str">
        <v>1</v>
      </c>
      <c r="BD201" t="str">
        <v>150</v>
      </c>
      <c r="BE201" t="str">
        <v>0.005</v>
      </c>
      <c r="BF201" t="str">
        <v>2.000000</v>
      </c>
      <c r="BG201" t="str">
        <v>0.165850</v>
      </c>
      <c r="BH201" t="str">
        <v>0.000000</v>
      </c>
      <c r="BI201" t="str">
        <v>0.029230</v>
      </c>
      <c r="BJ201" t="str">
        <v>0.000000</v>
      </c>
      <c r="BK201" t="str">
        <v>0.000000</v>
      </c>
      <c r="BL201" t="str">
        <v>-0.000068</v>
      </c>
      <c r="BM201" t="str">
        <v>standard</v>
      </c>
      <c r="BN201" t="str">
        <v>0</v>
      </c>
      <c r="BO201" t="str">
        <v>rectangular</v>
      </c>
      <c r="BP201" t="str">
        <v>7000</v>
      </c>
      <c r="BQ201" t="str">
        <v>500</v>
      </c>
      <c r="BR201" t="str">
        <v>-9999.000000</v>
      </c>
      <c r="BS201" t="str">
        <v>-9999.000000</v>
      </c>
      <c r="BT201" t="str">
        <v>55537</v>
      </c>
      <c r="BU201" t="str">
        <v>55537</v>
      </c>
      <c r="BV201" t="str">
        <v>55537</v>
      </c>
      <c r="BW201" t="str">
        <v>0.000000</v>
      </c>
      <c r="BX201" t="str">
        <v>-9999</v>
      </c>
      <c r="BY201" t="str">
        <v>0.000000</v>
      </c>
      <c r="BZ201" t="str">
        <v>0.000000</v>
      </c>
      <c r="CA201" t="str">
        <v>0.000000</v>
      </c>
      <c r="CB201" t="str">
        <v>0.000000</v>
      </c>
      <c r="CC201" t="str">
        <v>2.502825</v>
      </c>
      <c r="CD201" t="str">
        <v>2.463483</v>
      </c>
      <c r="CE201" t="str">
        <v>1.641381</v>
      </c>
      <c r="CF201" t="str">
        <v>0.929041</v>
      </c>
      <c r="CG201" t="str">
        <v>0.279701</v>
      </c>
      <c r="CH201" t="str">
        <v>-0.029022</v>
      </c>
      <c r="CI201" t="str">
        <v>0.578237</v>
      </c>
      <c r="CJ201" t="str">
        <v>0.141773</v>
      </c>
      <c r="CK201" t="str">
        <v>47.685387</v>
      </c>
      <c r="CL201" t="str">
        <v>0.000588</v>
      </c>
      <c r="CM201" t="str">
        <v>2.430518</v>
      </c>
      <c r="CN201" t="str">
        <v>-0.000037</v>
      </c>
      <c r="CO201" t="str">
        <v>1.000000</v>
      </c>
      <c r="CP201" t="str">
        <v>2.388568</v>
      </c>
      <c r="CQ201" t="str">
        <v>-0.000057</v>
      </c>
      <c r="CR201" t="str">
        <v>1.000000</v>
      </c>
      <c r="CS201" t="str">
        <v>0.600682</v>
      </c>
      <c r="CT201" t="str">
        <v>0.601076</v>
      </c>
      <c r="CU201" t="str">
        <v>0.107450</v>
      </c>
      <c r="CV201" t="str">
        <v>0.000000</v>
      </c>
      <c r="CW201" t="str">
        <v>PSF-00315_20250401140142_1b3</v>
      </c>
      <c r="CX201" t="str">
        <v>PFA-00343</v>
      </c>
      <c r="CY201" t="str">
        <v>PSA-00355</v>
      </c>
      <c r="CZ201" t="str">
        <v>PSF-00315</v>
      </c>
      <c r="DA201" t="str">
        <v>RHS-00141</v>
      </c>
      <c r="DB201" t="str">
        <v>3.0.0</v>
      </c>
      <c r="DC201" t="str">
        <v>2025-04-01T16:08:21.423Z</v>
      </c>
    </row>
    <row r="202">
      <c r="A202" t="str">
        <v>199</v>
      </c>
      <c r="B202" t="str">
        <v>14:02:04</v>
      </c>
      <c r="C202" t="str">
        <v>2025-04-01</v>
      </c>
      <c r="D202" t="str">
        <v>Wicking CP IA</v>
      </c>
      <c r="E202" t="str">
        <v>M Plunkert</v>
      </c>
      <c r="F202" t="str">
        <v/>
      </c>
      <c r="G202" t="str">
        <v>004</v>
      </c>
      <c r="H202" t="str">
        <v>006</v>
      </c>
      <c r="I202" t="str">
        <v>water</v>
      </c>
      <c r="J202" t="str">
        <f>1/((1/L202)-(1/K202))</f>
        <v>0.631445</v>
      </c>
      <c r="K202" t="str">
        <f>BH202+(BI202*AN202)+(BJ202*AN202*POWER(V202,2))+(BK202*AN202*V202)+(BL202*POWER(AN202,2))</f>
        <v>2.916080</v>
      </c>
      <c r="L202" t="str">
        <f>((M202/1000)*(1000-((T202+S202)/2)))/(T202-S202)</f>
        <v>0.519050</v>
      </c>
      <c r="M202" t="str">
        <f>(AN202*(S202-R202))/(100*U202*(1000-S202))*1000</f>
        <v>6.969460</v>
      </c>
      <c r="N202" t="str">
        <v>1.325214</v>
      </c>
      <c r="O202" t="str">
        <v>1.194541</v>
      </c>
      <c r="P202" t="str">
        <f>0.61365*EXP((17.502*AL202)/(240.97+AL202))</f>
        <v>2.632071</v>
      </c>
      <c r="Q202" t="str">
        <f>P202-N202</f>
        <v>1.306857</v>
      </c>
      <c r="R202" t="str">
        <v>12.028803</v>
      </c>
      <c r="S202" t="str">
        <v>13.344650</v>
      </c>
      <c r="T202" t="str">
        <f>(P202/AM202)*1000</f>
        <v>26.504452</v>
      </c>
      <c r="U202" t="str">
        <f>V202*BG202</f>
        <v>0.298530</v>
      </c>
      <c r="V202" t="str">
        <v>1.800000</v>
      </c>
      <c r="W202" t="str">
        <v>PSF-00315_20250401140204_eb2</v>
      </c>
      <c r="X202" t="str">
        <v>0.000000</v>
      </c>
      <c r="Y202" t="str">
        <v>0.000000</v>
      </c>
      <c r="Z202" t="str">
        <v>0.000000</v>
      </c>
      <c r="AA202" t="str">
        <v>46.852112</v>
      </c>
      <c r="AB202" t="str">
        <v>160.984390</v>
      </c>
      <c r="AC202" t="str">
        <v>0.708965</v>
      </c>
      <c r="AD202" t="str">
        <v>0.5</v>
      </c>
      <c r="AE202" t="str">
        <v>0.80</v>
      </c>
      <c r="AF202" t="str">
        <f>AC202*AD202*AE202*AQ202</f>
        <v>8.643873</v>
      </c>
      <c r="AG202" t="str">
        <v>1.000000</v>
      </c>
      <c r="AH202" t="str">
        <v>43.26</v>
      </c>
      <c r="AI202" t="str">
        <v>38.99</v>
      </c>
      <c r="AJ202" t="str">
        <v>24.38</v>
      </c>
      <c r="AK202" t="str">
        <v>21.87</v>
      </c>
      <c r="AL202" t="str">
        <f>(AK202-AJ202)*(AJ202*0+0)+AK202</f>
        <v>21.87</v>
      </c>
      <c r="AM202" t="str">
        <v>99.31</v>
      </c>
      <c r="AN202" t="str">
        <v>156.0</v>
      </c>
      <c r="AO202" t="str">
        <v>156.6</v>
      </c>
      <c r="AP202" t="str">
        <v>-0.4</v>
      </c>
      <c r="AQ202" t="str">
        <v>30</v>
      </c>
      <c r="AR202" t="str">
        <v>3.619</v>
      </c>
      <c r="AS202" t="str">
        <v>13:58:16</v>
      </c>
      <c r="AT202" t="str">
        <v>2025-04-01</v>
      </c>
      <c r="AU202" t="str">
        <v>-0.33</v>
      </c>
      <c r="AV202" t="str">
        <v>1</v>
      </c>
      <c r="AW202" t="str">
        <v>-0.004</v>
      </c>
      <c r="AX202" t="str">
        <v>0.004</v>
      </c>
      <c r="AY202" t="str">
        <v>-0.019</v>
      </c>
      <c r="AZ202" t="str">
        <v>0.095</v>
      </c>
      <c r="BA202" t="str">
        <v>0.095</v>
      </c>
      <c r="BB202" t="str">
        <v>0.270</v>
      </c>
      <c r="BC202" t="str">
        <v>1</v>
      </c>
      <c r="BD202" t="str">
        <v>150</v>
      </c>
      <c r="BE202" t="str">
        <v>0.005</v>
      </c>
      <c r="BF202" t="str">
        <v>2.000000</v>
      </c>
      <c r="BG202" t="str">
        <v>0.165850</v>
      </c>
      <c r="BH202" t="str">
        <v>0.000000</v>
      </c>
      <c r="BI202" t="str">
        <v>0.029230</v>
      </c>
      <c r="BJ202" t="str">
        <v>0.000000</v>
      </c>
      <c r="BK202" t="str">
        <v>0.000000</v>
      </c>
      <c r="BL202" t="str">
        <v>-0.000068</v>
      </c>
      <c r="BM202" t="str">
        <v>standard</v>
      </c>
      <c r="BN202" t="str">
        <v>0</v>
      </c>
      <c r="BO202" t="str">
        <v>rectangular</v>
      </c>
      <c r="BP202" t="str">
        <v>7000</v>
      </c>
      <c r="BQ202" t="str">
        <v>500</v>
      </c>
      <c r="BR202" t="str">
        <v>-9999.000000</v>
      </c>
      <c r="BS202" t="str">
        <v>-9999.000000</v>
      </c>
      <c r="BT202" t="str">
        <v>55537</v>
      </c>
      <c r="BU202" t="str">
        <v>55537</v>
      </c>
      <c r="BV202" t="str">
        <v>55537</v>
      </c>
      <c r="BW202" t="str">
        <v>0.000000</v>
      </c>
      <c r="BX202" t="str">
        <v>-9999</v>
      </c>
      <c r="BY202" t="str">
        <v>0.000000</v>
      </c>
      <c r="BZ202" t="str">
        <v>0.000000</v>
      </c>
      <c r="CA202" t="str">
        <v>0.000000</v>
      </c>
      <c r="CB202" t="str">
        <v>0.000000</v>
      </c>
      <c r="CC202" t="str">
        <v>2.500971</v>
      </c>
      <c r="CD202" t="str">
        <v>2.461658</v>
      </c>
      <c r="CE202" t="str">
        <v>1.638716</v>
      </c>
      <c r="CF202" t="str">
        <v>0.929943</v>
      </c>
      <c r="CG202" t="str">
        <v>0.279598</v>
      </c>
      <c r="CH202" t="str">
        <v>-0.029791</v>
      </c>
      <c r="CI202" t="str">
        <v>0.578422</v>
      </c>
      <c r="CJ202" t="str">
        <v>0.136002</v>
      </c>
      <c r="CK202" t="str">
        <v>46.852112</v>
      </c>
      <c r="CL202" t="str">
        <v>0.000603</v>
      </c>
      <c r="CM202" t="str">
        <v>2.430518</v>
      </c>
      <c r="CN202" t="str">
        <v>-0.000037</v>
      </c>
      <c r="CO202" t="str">
        <v>1.000000</v>
      </c>
      <c r="CP202" t="str">
        <v>2.388568</v>
      </c>
      <c r="CQ202" t="str">
        <v>-0.000057</v>
      </c>
      <c r="CR202" t="str">
        <v>1.000000</v>
      </c>
      <c r="CS202" t="str">
        <v>0.600682</v>
      </c>
      <c r="CT202" t="str">
        <v>0.601076</v>
      </c>
      <c r="CU202" t="str">
        <v>0.107450</v>
      </c>
      <c r="CV202" t="str">
        <v>0.000000</v>
      </c>
      <c r="CW202" t="str">
        <v>PSF-00315_20250401140204_eb2</v>
      </c>
      <c r="CX202" t="str">
        <v>PFA-00343</v>
      </c>
      <c r="CY202" t="str">
        <v>PSA-00355</v>
      </c>
      <c r="CZ202" t="str">
        <v>PSF-00315</v>
      </c>
      <c r="DA202" t="str">
        <v>RHS-00141</v>
      </c>
      <c r="DB202" t="str">
        <v>3.0.0</v>
      </c>
      <c r="DC202" t="str">
        <v>2025-04-01T16:08:21.423Z</v>
      </c>
    </row>
    <row r="203">
      <c r="A203" t="str">
        <v>200</v>
      </c>
      <c r="B203" t="str">
        <v>14:02:30</v>
      </c>
      <c r="C203" t="str">
        <v>2025-04-01</v>
      </c>
      <c r="D203" t="str">
        <v>Wicking CP IA</v>
      </c>
      <c r="E203" t="str">
        <v>M Plunkert</v>
      </c>
      <c r="F203" t="str">
        <v/>
      </c>
      <c r="G203" t="str">
        <v>002</v>
      </c>
      <c r="H203" t="str">
        <v>001</v>
      </c>
      <c r="I203" t="str">
        <v>water</v>
      </c>
      <c r="J203" t="str">
        <f>1/((1/L203)-(1/K203))</f>
        <v>0.414514</v>
      </c>
      <c r="K203" t="str">
        <f>BH203+(BI203*AN203)+(BJ203*AN203*POWER(V203,2))+(BK203*AN203*V203)+(BL203*POWER(AN203,2))</f>
        <v>2.918313</v>
      </c>
      <c r="L203" t="str">
        <f>((M203/1000)*(1000-((T203+S203)/2)))/(T203-S203)</f>
        <v>0.362960</v>
      </c>
      <c r="M203" t="str">
        <f>(AN203*(S203-R203))/(100*U203*(1000-S203))*1000</f>
        <v>5.032422</v>
      </c>
      <c r="N203" t="str">
        <v>1.270216</v>
      </c>
      <c r="O203" t="str">
        <v>1.175975</v>
      </c>
      <c r="P203" t="str">
        <f>0.61365*EXP((17.502*AL203)/(240.97+AL203))</f>
        <v>2.620134</v>
      </c>
      <c r="Q203" t="str">
        <f>P203-N203</f>
        <v>1.349918</v>
      </c>
      <c r="R203" t="str">
        <v>11.841810</v>
      </c>
      <c r="S203" t="str">
        <v>12.790805</v>
      </c>
      <c r="T203" t="str">
        <f>(P203/AM203)*1000</f>
        <v>26.384186</v>
      </c>
      <c r="U203" t="str">
        <f>V203*BG203</f>
        <v>0.298530</v>
      </c>
      <c r="V203" t="str">
        <v>1.800000</v>
      </c>
      <c r="W203" t="str">
        <v>PSF-00315_20250401140230_5f7</v>
      </c>
      <c r="X203" t="str">
        <v>0.000000</v>
      </c>
      <c r="Y203" t="str">
        <v>0.000000</v>
      </c>
      <c r="Z203" t="str">
        <v>0.000000</v>
      </c>
      <c r="AA203" t="str">
        <v>86.975098</v>
      </c>
      <c r="AB203" t="str">
        <v>279.726501</v>
      </c>
      <c r="AC203" t="str">
        <v>0.689071</v>
      </c>
      <c r="AD203" t="str">
        <v>0.5</v>
      </c>
      <c r="AE203" t="str">
        <v>0.80</v>
      </c>
      <c r="AF203" t="str">
        <f>AC203*AD203*AE203*AQ203</f>
        <v>8.953461</v>
      </c>
      <c r="AG203" t="str">
        <v>1.000000</v>
      </c>
      <c r="AH203" t="str">
        <v>41.42</v>
      </c>
      <c r="AI203" t="str">
        <v>38.35</v>
      </c>
      <c r="AJ203" t="str">
        <v>24.39</v>
      </c>
      <c r="AK203" t="str">
        <v>21.79</v>
      </c>
      <c r="AL203" t="str">
        <f>(AK203-AJ203)*(AJ203*0+0)+AK203</f>
        <v>21.79</v>
      </c>
      <c r="AM203" t="str">
        <v>99.31</v>
      </c>
      <c r="AN203" t="str">
        <v>156.3</v>
      </c>
      <c r="AO203" t="str">
        <v>156.2</v>
      </c>
      <c r="AP203" t="str">
        <v>0.0</v>
      </c>
      <c r="AQ203" t="str">
        <v>32</v>
      </c>
      <c r="AR203" t="str">
        <v>3.619</v>
      </c>
      <c r="AS203" t="str">
        <v>13:58:16</v>
      </c>
      <c r="AT203" t="str">
        <v>2025-04-01</v>
      </c>
      <c r="AU203" t="str">
        <v>-0.33</v>
      </c>
      <c r="AV203" t="str">
        <v>1</v>
      </c>
      <c r="AW203" t="str">
        <v>-0.007</v>
      </c>
      <c r="AX203" t="str">
        <v>-0.001</v>
      </c>
      <c r="AY203" t="str">
        <v>-0.014</v>
      </c>
      <c r="AZ203" t="str">
        <v>0.909</v>
      </c>
      <c r="BA203" t="str">
        <v>1.568</v>
      </c>
      <c r="BB203" t="str">
        <v>0.712</v>
      </c>
      <c r="BC203" t="str">
        <v>1</v>
      </c>
      <c r="BD203" t="str">
        <v>150</v>
      </c>
      <c r="BE203" t="str">
        <v>0.005</v>
      </c>
      <c r="BF203" t="str">
        <v>2.000000</v>
      </c>
      <c r="BG203" t="str">
        <v>0.165850</v>
      </c>
      <c r="BH203" t="str">
        <v>0.000000</v>
      </c>
      <c r="BI203" t="str">
        <v>0.029230</v>
      </c>
      <c r="BJ203" t="str">
        <v>0.000000</v>
      </c>
      <c r="BK203" t="str">
        <v>0.000000</v>
      </c>
      <c r="BL203" t="str">
        <v>-0.000068</v>
      </c>
      <c r="BM203" t="str">
        <v>standard</v>
      </c>
      <c r="BN203" t="str">
        <v>0</v>
      </c>
      <c r="BO203" t="str">
        <v>rectangular</v>
      </c>
      <c r="BP203" t="str">
        <v>7000</v>
      </c>
      <c r="BQ203" t="str">
        <v>500</v>
      </c>
      <c r="BR203" t="str">
        <v>-9999.000000</v>
      </c>
      <c r="BS203" t="str">
        <v>-9999.000000</v>
      </c>
      <c r="BT203" t="str">
        <v>55537</v>
      </c>
      <c r="BU203" t="str">
        <v>55537</v>
      </c>
      <c r="BV203" t="str">
        <v>55537</v>
      </c>
      <c r="BW203" t="str">
        <v>0.000000</v>
      </c>
      <c r="BX203" t="str">
        <v>-9999</v>
      </c>
      <c r="BY203" t="str">
        <v>0.000000</v>
      </c>
      <c r="BZ203" t="str">
        <v>0.000000</v>
      </c>
      <c r="CA203" t="str">
        <v>0.000000</v>
      </c>
      <c r="CB203" t="str">
        <v>0.000000</v>
      </c>
      <c r="CC203" t="str">
        <v>2.499961</v>
      </c>
      <c r="CD203" t="str">
        <v>2.458962</v>
      </c>
      <c r="CE203" t="str">
        <v>1.641050</v>
      </c>
      <c r="CF203" t="str">
        <v>0.928952</v>
      </c>
      <c r="CG203" t="str">
        <v>0.279403</v>
      </c>
      <c r="CH203" t="str">
        <v>-0.030857</v>
      </c>
      <c r="CI203" t="str">
        <v>0.578776</v>
      </c>
      <c r="CJ203" t="str">
        <v>0.137879</v>
      </c>
      <c r="CK203" t="str">
        <v>86.975098</v>
      </c>
      <c r="CL203" t="str">
        <v>0.000599</v>
      </c>
      <c r="CM203" t="str">
        <v>2.430518</v>
      </c>
      <c r="CN203" t="str">
        <v>-0.000037</v>
      </c>
      <c r="CO203" t="str">
        <v>1.000000</v>
      </c>
      <c r="CP203" t="str">
        <v>2.388568</v>
      </c>
      <c r="CQ203" t="str">
        <v>-0.000057</v>
      </c>
      <c r="CR203" t="str">
        <v>1.000000</v>
      </c>
      <c r="CS203" t="str">
        <v>0.600682</v>
      </c>
      <c r="CT203" t="str">
        <v>0.601076</v>
      </c>
      <c r="CU203" t="str">
        <v>0.107450</v>
      </c>
      <c r="CV203" t="str">
        <v>0.000000</v>
      </c>
      <c r="CW203" t="str">
        <v>PSF-00315_20250401140230_5f7</v>
      </c>
      <c r="CX203" t="str">
        <v>PFA-00343</v>
      </c>
      <c r="CY203" t="str">
        <v>PSA-00355</v>
      </c>
      <c r="CZ203" t="str">
        <v>PSF-00315</v>
      </c>
      <c r="DA203" t="str">
        <v>RHS-00141</v>
      </c>
      <c r="DB203" t="str">
        <v>3.0.0</v>
      </c>
      <c r="DC203" t="str">
        <v>2025-04-01T16:08:21.423Z</v>
      </c>
    </row>
    <row r="204">
      <c r="A204" t="str">
        <v>201</v>
      </c>
      <c r="B204" t="str">
        <v>14:02:55</v>
      </c>
      <c r="C204" t="str">
        <v>2025-04-01</v>
      </c>
      <c r="D204" t="str">
        <v>Wicking CP IA</v>
      </c>
      <c r="E204" t="str">
        <v>M Plunkert</v>
      </c>
      <c r="F204" t="str">
        <v/>
      </c>
      <c r="G204" t="str">
        <v>002</v>
      </c>
      <c r="H204" t="str">
        <v>003</v>
      </c>
      <c r="I204" t="str">
        <v>water</v>
      </c>
      <c r="J204" t="str">
        <f>1/((1/L204)-(1/K204))</f>
        <v>0.850587</v>
      </c>
      <c r="K204" t="str">
        <f>BH204+(BI204*AN204)+(BJ204*AN204*POWER(V204,2))+(BK204*AN204*V204)+(BL204*POWER(AN204,2))</f>
        <v>2.918581</v>
      </c>
      <c r="L204" t="str">
        <f>((M204/1000)*(1000-((T204+S204)/2)))/(T204-S204)</f>
        <v>0.658635</v>
      </c>
      <c r="M204" t="str">
        <f>(AN204*(S204-R204))/(100*U204*(1000-S204))*1000</f>
        <v>7.665712</v>
      </c>
      <c r="N204" t="str">
        <v>1.338911</v>
      </c>
      <c r="O204" t="str">
        <v>1.195485</v>
      </c>
      <c r="P204" t="str">
        <f>0.61365*EXP((17.502*AL204)/(240.97+AL204))</f>
        <v>2.472558</v>
      </c>
      <c r="Q204" t="str">
        <f>P204-N204</f>
        <v>1.133646</v>
      </c>
      <c r="R204" t="str">
        <v>12.038125</v>
      </c>
      <c r="S204" t="str">
        <v>13.482377</v>
      </c>
      <c r="T204" t="str">
        <f>(P204/AM204)*1000</f>
        <v>24.897806</v>
      </c>
      <c r="U204" t="str">
        <f>V204*BG204</f>
        <v>0.298530</v>
      </c>
      <c r="V204" t="str">
        <v>1.800000</v>
      </c>
      <c r="W204" t="str">
        <v>PSF-00315_20250401140255_2f2</v>
      </c>
      <c r="X204" t="str">
        <v>0.000000</v>
      </c>
      <c r="Y204" t="str">
        <v>0.000000</v>
      </c>
      <c r="Z204" t="str">
        <v>0.000000</v>
      </c>
      <c r="AA204" t="str">
        <v>83.941696</v>
      </c>
      <c r="AB204" t="str">
        <v>300.934204</v>
      </c>
      <c r="AC204" t="str">
        <v>0.721063</v>
      </c>
      <c r="AD204" t="str">
        <v>0.5</v>
      </c>
      <c r="AE204" t="str">
        <v>0.80</v>
      </c>
      <c r="AF204" t="str">
        <f>AC204*AD204*AE204*AQ204</f>
        <v>11.318298</v>
      </c>
      <c r="AG204" t="str">
        <v>1.000000</v>
      </c>
      <c r="AH204" t="str">
        <v>43.57</v>
      </c>
      <c r="AI204" t="str">
        <v>38.90</v>
      </c>
      <c r="AJ204" t="str">
        <v>24.43</v>
      </c>
      <c r="AK204" t="str">
        <v>20.85</v>
      </c>
      <c r="AL204" t="str">
        <f>(AK204-AJ204)*(AJ204*0+0)+AK204</f>
        <v>20.85</v>
      </c>
      <c r="AM204" t="str">
        <v>99.31</v>
      </c>
      <c r="AN204" t="str">
        <v>156.3</v>
      </c>
      <c r="AO204" t="str">
        <v>156.4</v>
      </c>
      <c r="AP204" t="str">
        <v>-0.1</v>
      </c>
      <c r="AQ204" t="str">
        <v>39</v>
      </c>
      <c r="AR204" t="str">
        <v>3.618</v>
      </c>
      <c r="AS204" t="str">
        <v>13:58:16</v>
      </c>
      <c r="AT204" t="str">
        <v>2025-04-01</v>
      </c>
      <c r="AU204" t="str">
        <v>-0.33</v>
      </c>
      <c r="AV204" t="str">
        <v>1</v>
      </c>
      <c r="AW204" t="str">
        <v>0.003</v>
      </c>
      <c r="AX204" t="str">
        <v>-0.001</v>
      </c>
      <c r="AY204" t="str">
        <v>0.075</v>
      </c>
      <c r="AZ204" t="str">
        <v>0.041</v>
      </c>
      <c r="BA204" t="str">
        <v>0.581</v>
      </c>
      <c r="BB204" t="str">
        <v>1.719</v>
      </c>
      <c r="BC204" t="str">
        <v>1</v>
      </c>
      <c r="BD204" t="str">
        <v>150</v>
      </c>
      <c r="BE204" t="str">
        <v>0.005</v>
      </c>
      <c r="BF204" t="str">
        <v>2.000000</v>
      </c>
      <c r="BG204" t="str">
        <v>0.165850</v>
      </c>
      <c r="BH204" t="str">
        <v>0.000000</v>
      </c>
      <c r="BI204" t="str">
        <v>0.029230</v>
      </c>
      <c r="BJ204" t="str">
        <v>0.000000</v>
      </c>
      <c r="BK204" t="str">
        <v>0.000000</v>
      </c>
      <c r="BL204" t="str">
        <v>-0.000068</v>
      </c>
      <c r="BM204" t="str">
        <v>standard</v>
      </c>
      <c r="BN204" t="str">
        <v>0</v>
      </c>
      <c r="BO204" t="str">
        <v>rectangular</v>
      </c>
      <c r="BP204" t="str">
        <v>7000</v>
      </c>
      <c r="BQ204" t="str">
        <v>500</v>
      </c>
      <c r="BR204" t="str">
        <v>-9999.000000</v>
      </c>
      <c r="BS204" t="str">
        <v>-9999.000000</v>
      </c>
      <c r="BT204" t="str">
        <v>55537</v>
      </c>
      <c r="BU204" t="str">
        <v>55537</v>
      </c>
      <c r="BV204" t="str">
        <v>55537</v>
      </c>
      <c r="BW204" t="str">
        <v>0.000000</v>
      </c>
      <c r="BX204" t="str">
        <v>-9999</v>
      </c>
      <c r="BY204" t="str">
        <v>0.000000</v>
      </c>
      <c r="BZ204" t="str">
        <v>0.000000</v>
      </c>
      <c r="CA204" t="str">
        <v>0.000000</v>
      </c>
      <c r="CB204" t="str">
        <v>0.000000</v>
      </c>
      <c r="CC204" t="str">
        <v>2.500813</v>
      </c>
      <c r="CD204" t="str">
        <v>2.462093</v>
      </c>
      <c r="CE204" t="str">
        <v>1.641331</v>
      </c>
      <c r="CF204" t="str">
        <v>0.929418</v>
      </c>
      <c r="CG204" t="str">
        <v>0.279002</v>
      </c>
      <c r="CH204" t="str">
        <v>-0.042111</v>
      </c>
      <c r="CI204" t="str">
        <v>0.579261</v>
      </c>
      <c r="CJ204" t="str">
        <v>0.144209</v>
      </c>
      <c r="CK204" t="str">
        <v>83.941696</v>
      </c>
      <c r="CL204" t="str">
        <v>0.000598</v>
      </c>
      <c r="CM204" t="str">
        <v>2.430518</v>
      </c>
      <c r="CN204" t="str">
        <v>-0.000037</v>
      </c>
      <c r="CO204" t="str">
        <v>1.000000</v>
      </c>
      <c r="CP204" t="str">
        <v>2.388568</v>
      </c>
      <c r="CQ204" t="str">
        <v>-0.000057</v>
      </c>
      <c r="CR204" t="str">
        <v>1.000000</v>
      </c>
      <c r="CS204" t="str">
        <v>0.600682</v>
      </c>
      <c r="CT204" t="str">
        <v>0.601076</v>
      </c>
      <c r="CU204" t="str">
        <v>0.107450</v>
      </c>
      <c r="CV204" t="str">
        <v>0.000000</v>
      </c>
      <c r="CW204" t="str">
        <v>PSF-00315_20250401140255_2f2</v>
      </c>
      <c r="CX204" t="str">
        <v>PFA-00343</v>
      </c>
      <c r="CY204" t="str">
        <v>PSA-00355</v>
      </c>
      <c r="CZ204" t="str">
        <v>PSF-00315</v>
      </c>
      <c r="DA204" t="str">
        <v>RHS-00141</v>
      </c>
      <c r="DB204" t="str">
        <v>3.0.0</v>
      </c>
      <c r="DC204" t="str">
        <v>2025-04-01T16:08:21.423Z</v>
      </c>
    </row>
    <row r="205">
      <c r="A205" t="str">
        <v>202</v>
      </c>
      <c r="B205" t="str">
        <v>14:04:11</v>
      </c>
      <c r="C205" t="str">
        <v>2025-04-01</v>
      </c>
      <c r="D205" t="str">
        <v>Wicking CP IA</v>
      </c>
      <c r="E205" t="str">
        <v>M Plunkert</v>
      </c>
      <c r="F205" t="str">
        <v/>
      </c>
      <c r="G205" t="str">
        <v>002</v>
      </c>
      <c r="H205" t="str">
        <v>003</v>
      </c>
      <c r="I205" t="str">
        <v>water</v>
      </c>
      <c r="J205" t="str">
        <f>1/((1/L205)-(1/K205))</f>
        <v>0.967121</v>
      </c>
      <c r="K205" t="str">
        <f>BH205+(BI205*AN205)+(BJ205*AN205*POWER(V205,2))+(BK205*AN205*V205)+(BL205*POWER(AN205,2))</f>
        <v>2.919199</v>
      </c>
      <c r="L205" t="str">
        <f>((M205/1000)*(1000-((T205+S205)/2)))/(T205-S205)</f>
        <v>0.726451</v>
      </c>
      <c r="M205" t="str">
        <f>(AN205*(S205-R205))/(100*U205*(1000-S205))*1000</f>
        <v>9.406392</v>
      </c>
      <c r="N205" t="str">
        <v>1.344000</v>
      </c>
      <c r="O205" t="str">
        <v>1.168102</v>
      </c>
      <c r="P205" t="str">
        <f>0.61365*EXP((17.502*AL205)/(240.97+AL205))</f>
        <v>2.604310</v>
      </c>
      <c r="Q205" t="str">
        <f>P205-N205</f>
        <v>1.260311</v>
      </c>
      <c r="R205" t="str">
        <v>11.762504</v>
      </c>
      <c r="S205" t="str">
        <v>13.533752</v>
      </c>
      <c r="T205" t="str">
        <f>(P205/AM205)*1000</f>
        <v>26.224775</v>
      </c>
      <c r="U205" t="str">
        <f>V205*BG205</f>
        <v>0.298530</v>
      </c>
      <c r="V205" t="str">
        <v>1.800000</v>
      </c>
      <c r="W205" t="str">
        <v>PSF-00315_20250401140411_5c7</v>
      </c>
      <c r="X205" t="str">
        <v>0.000000</v>
      </c>
      <c r="Y205" t="str">
        <v>0.000000</v>
      </c>
      <c r="Z205" t="str">
        <v>0.000000</v>
      </c>
      <c r="AA205" t="str">
        <v>51.517368</v>
      </c>
      <c r="AB205" t="str">
        <v>243.251678</v>
      </c>
      <c r="AC205" t="str">
        <v>0.788214</v>
      </c>
      <c r="AD205" t="str">
        <v>0.5</v>
      </c>
      <c r="AE205" t="str">
        <v>0.80</v>
      </c>
      <c r="AF205" t="str">
        <f>AC205*AD205*AE205*AQ205</f>
        <v>9.539679</v>
      </c>
      <c r="AG205" t="str">
        <v>1.000000</v>
      </c>
      <c r="AH205" t="str">
        <v>43.62</v>
      </c>
      <c r="AI205" t="str">
        <v>37.91</v>
      </c>
      <c r="AJ205" t="str">
        <v>24.47</v>
      </c>
      <c r="AK205" t="str">
        <v>21.69</v>
      </c>
      <c r="AL205" t="str">
        <f>(AK205-AJ205)*(AJ205*0+0)+AK205</f>
        <v>21.69</v>
      </c>
      <c r="AM205" t="str">
        <v>99.31</v>
      </c>
      <c r="AN205" t="str">
        <v>156.4</v>
      </c>
      <c r="AO205" t="str">
        <v>156.6</v>
      </c>
      <c r="AP205" t="str">
        <v>-0.2</v>
      </c>
      <c r="AQ205" t="str">
        <v>30</v>
      </c>
      <c r="AR205" t="str">
        <v>3.618</v>
      </c>
      <c r="AS205" t="str">
        <v>13:58:16</v>
      </c>
      <c r="AT205" t="str">
        <v>2025-04-01</v>
      </c>
      <c r="AU205" t="str">
        <v>-0.33</v>
      </c>
      <c r="AV205" t="str">
        <v>1</v>
      </c>
      <c r="AW205" t="str">
        <v>-0.009</v>
      </c>
      <c r="AX205" t="str">
        <v>-0.003</v>
      </c>
      <c r="AY205" t="str">
        <v>-0.000</v>
      </c>
      <c r="AZ205" t="str">
        <v>-5.444</v>
      </c>
      <c r="BA205" t="str">
        <v>-2.860</v>
      </c>
      <c r="BB205" t="str">
        <v>-0.434</v>
      </c>
      <c r="BC205" t="str">
        <v>1</v>
      </c>
      <c r="BD205" t="str">
        <v>150</v>
      </c>
      <c r="BE205" t="str">
        <v>0.005</v>
      </c>
      <c r="BF205" t="str">
        <v>2.000000</v>
      </c>
      <c r="BG205" t="str">
        <v>0.165850</v>
      </c>
      <c r="BH205" t="str">
        <v>0.000000</v>
      </c>
      <c r="BI205" t="str">
        <v>0.029230</v>
      </c>
      <c r="BJ205" t="str">
        <v>0.000000</v>
      </c>
      <c r="BK205" t="str">
        <v>0.000000</v>
      </c>
      <c r="BL205" t="str">
        <v>-0.000068</v>
      </c>
      <c r="BM205" t="str">
        <v>standard</v>
      </c>
      <c r="BN205" t="str">
        <v>0</v>
      </c>
      <c r="BO205" t="str">
        <v>rectangular</v>
      </c>
      <c r="BP205" t="str">
        <v>7000</v>
      </c>
      <c r="BQ205" t="str">
        <v>500</v>
      </c>
      <c r="BR205" t="str">
        <v>-9999.000000</v>
      </c>
      <c r="BS205" t="str">
        <v>-9999.000000</v>
      </c>
      <c r="BT205" t="str">
        <v>55537</v>
      </c>
      <c r="BU205" t="str">
        <v>55537</v>
      </c>
      <c r="BV205" t="str">
        <v>55537</v>
      </c>
      <c r="BW205" t="str">
        <v>0.000000</v>
      </c>
      <c r="BX205" t="str">
        <v>-9999</v>
      </c>
      <c r="BY205" t="str">
        <v>0.000000</v>
      </c>
      <c r="BZ205" t="str">
        <v>0.000000</v>
      </c>
      <c r="CA205" t="str">
        <v>0.000000</v>
      </c>
      <c r="CB205" t="str">
        <v>0.000000</v>
      </c>
      <c r="CC205" t="str">
        <v>2.499260</v>
      </c>
      <c r="CD205" t="str">
        <v>2.462158</v>
      </c>
      <c r="CE205" t="str">
        <v>1.641979</v>
      </c>
      <c r="CF205" t="str">
        <v>0.929915</v>
      </c>
      <c r="CG205" t="str">
        <v>0.278517</v>
      </c>
      <c r="CH205" t="str">
        <v>-0.032950</v>
      </c>
      <c r="CI205" t="str">
        <v>0.580352</v>
      </c>
      <c r="CJ205" t="str">
        <v>0.135793</v>
      </c>
      <c r="CK205" t="str">
        <v>51.517368</v>
      </c>
      <c r="CL205" t="str">
        <v>0.000602</v>
      </c>
      <c r="CM205" t="str">
        <v>2.430518</v>
      </c>
      <c r="CN205" t="str">
        <v>-0.000037</v>
      </c>
      <c r="CO205" t="str">
        <v>1.000000</v>
      </c>
      <c r="CP205" t="str">
        <v>2.388568</v>
      </c>
      <c r="CQ205" t="str">
        <v>-0.000057</v>
      </c>
      <c r="CR205" t="str">
        <v>1.000000</v>
      </c>
      <c r="CS205" t="str">
        <v>0.600682</v>
      </c>
      <c r="CT205" t="str">
        <v>0.601076</v>
      </c>
      <c r="CU205" t="str">
        <v>0.107450</v>
      </c>
      <c r="CV205" t="str">
        <v>0.000000</v>
      </c>
      <c r="CW205" t="str">
        <v>PSF-00315_20250401140411_5c7</v>
      </c>
      <c r="CX205" t="str">
        <v>PFA-00343</v>
      </c>
      <c r="CY205" t="str">
        <v>PSA-00355</v>
      </c>
      <c r="CZ205" t="str">
        <v>PSF-00315</v>
      </c>
      <c r="DA205" t="str">
        <v>RHS-00141</v>
      </c>
      <c r="DB205" t="str">
        <v>3.0.0</v>
      </c>
      <c r="DC205" t="str">
        <v>2025-04-01T16:08:21.423Z</v>
      </c>
    </row>
    <row r="206">
      <c r="A206" t="str">
        <v>203</v>
      </c>
      <c r="B206" t="str">
        <v>14:04:31</v>
      </c>
      <c r="C206" t="str">
        <v>2025-04-01</v>
      </c>
      <c r="D206" t="str">
        <v>Wicking CP IA</v>
      </c>
      <c r="E206" t="str">
        <v>M Plunkert</v>
      </c>
      <c r="F206" t="str">
        <v/>
      </c>
      <c r="G206" t="str">
        <v>002</v>
      </c>
      <c r="H206" t="str">
        <v>001</v>
      </c>
      <c r="I206" t="str">
        <v>water</v>
      </c>
      <c r="J206" t="str">
        <f>1/((1/L206)-(1/K206))</f>
        <v>0.405204</v>
      </c>
      <c r="K206" t="str">
        <f>BH206+(BI206*AN206)+(BJ206*AN206*POWER(V206,2))+(BK206*AN206*V206)+(BL206*POWER(AN206,2))</f>
        <v>2.917383</v>
      </c>
      <c r="L206" t="str">
        <f>((M206/1000)*(1000-((T206+S206)/2)))/(T206-S206)</f>
        <v>0.355787</v>
      </c>
      <c r="M206" t="str">
        <f>(AN206*(S206-R206))/(100*U206*(1000-S206))*1000</f>
        <v>5.238263</v>
      </c>
      <c r="N206" t="str">
        <v>1.277296</v>
      </c>
      <c r="O206" t="str">
        <v>1.179134</v>
      </c>
      <c r="P206" t="str">
        <f>0.61365*EXP((17.502*AL206)/(240.97+AL206))</f>
        <v>2.710048</v>
      </c>
      <c r="Q206" t="str">
        <f>P206-N206</f>
        <v>1.432753</v>
      </c>
      <c r="R206" t="str">
        <v>11.873561</v>
      </c>
      <c r="S206" t="str">
        <v>12.862025</v>
      </c>
      <c r="T206" t="str">
        <f>(P206/AM206)*1000</f>
        <v>27.289463</v>
      </c>
      <c r="U206" t="str">
        <f>V206*BG206</f>
        <v>0.298530</v>
      </c>
      <c r="V206" t="str">
        <v>1.800000</v>
      </c>
      <c r="W206" t="str">
        <v>PSF-00315_20250401140431_0ed</v>
      </c>
      <c r="X206" t="str">
        <v>0.000000</v>
      </c>
      <c r="Y206" t="str">
        <v>0.000000</v>
      </c>
      <c r="Z206" t="str">
        <v>0.000000</v>
      </c>
      <c r="AA206" t="str">
        <v>87.002991</v>
      </c>
      <c r="AB206" t="str">
        <v>279.060974</v>
      </c>
      <c r="AC206" t="str">
        <v>0.688229</v>
      </c>
      <c r="AD206" t="str">
        <v>0.5</v>
      </c>
      <c r="AE206" t="str">
        <v>0.80</v>
      </c>
      <c r="AF206" t="str">
        <f>AC206*AD206*AE206*AQ206</f>
        <v>12.999954</v>
      </c>
      <c r="AG206" t="str">
        <v>1.000000</v>
      </c>
      <c r="AH206" t="str">
        <v>41.41</v>
      </c>
      <c r="AI206" t="str">
        <v>38.23</v>
      </c>
      <c r="AJ206" t="str">
        <v>24.49</v>
      </c>
      <c r="AK206" t="str">
        <v>22.35</v>
      </c>
      <c r="AL206" t="str">
        <f>(AK206-AJ206)*(AJ206*0+0)+AK206</f>
        <v>22.35</v>
      </c>
      <c r="AM206" t="str">
        <v>99.31</v>
      </c>
      <c r="AN206" t="str">
        <v>156.2</v>
      </c>
      <c r="AO206" t="str">
        <v>156.0</v>
      </c>
      <c r="AP206" t="str">
        <v>0.1</v>
      </c>
      <c r="AQ206" t="str">
        <v>47</v>
      </c>
      <c r="AR206" t="str">
        <v>3.907</v>
      </c>
      <c r="AS206" t="str">
        <v>13:58:16</v>
      </c>
      <c r="AT206" t="str">
        <v>2025-04-01</v>
      </c>
      <c r="AU206" t="str">
        <v>-0.33</v>
      </c>
      <c r="AV206" t="str">
        <v>1</v>
      </c>
      <c r="AW206" t="str">
        <v>-0.004</v>
      </c>
      <c r="AX206" t="str">
        <v>-0.001</v>
      </c>
      <c r="AY206" t="str">
        <v>0.010</v>
      </c>
      <c r="AZ206" t="str">
        <v>0.686</v>
      </c>
      <c r="BA206" t="str">
        <v>0.864</v>
      </c>
      <c r="BB206" t="str">
        <v>-0.137</v>
      </c>
      <c r="BC206" t="str">
        <v>1</v>
      </c>
      <c r="BD206" t="str">
        <v>150</v>
      </c>
      <c r="BE206" t="str">
        <v>0.005</v>
      </c>
      <c r="BF206" t="str">
        <v>2.000000</v>
      </c>
      <c r="BG206" t="str">
        <v>0.165850</v>
      </c>
      <c r="BH206" t="str">
        <v>0.000000</v>
      </c>
      <c r="BI206" t="str">
        <v>0.029230</v>
      </c>
      <c r="BJ206" t="str">
        <v>0.000000</v>
      </c>
      <c r="BK206" t="str">
        <v>0.000000</v>
      </c>
      <c r="BL206" t="str">
        <v>-0.000068</v>
      </c>
      <c r="BM206" t="str">
        <v>standard</v>
      </c>
      <c r="BN206" t="str">
        <v>0</v>
      </c>
      <c r="BO206" t="str">
        <v>rectangular</v>
      </c>
      <c r="BP206" t="str">
        <v>7000</v>
      </c>
      <c r="BQ206" t="str">
        <v>500</v>
      </c>
      <c r="BR206" t="str">
        <v>-9999.000000</v>
      </c>
      <c r="BS206" t="str">
        <v>-9999.000000</v>
      </c>
      <c r="BT206" t="str">
        <v>55537</v>
      </c>
      <c r="BU206" t="str">
        <v>55537</v>
      </c>
      <c r="BV206" t="str">
        <v>55537</v>
      </c>
      <c r="BW206" t="str">
        <v>0.000000</v>
      </c>
      <c r="BX206" t="str">
        <v>-9999</v>
      </c>
      <c r="BY206" t="str">
        <v>0.000000</v>
      </c>
      <c r="BZ206" t="str">
        <v>0.000000</v>
      </c>
      <c r="CA206" t="str">
        <v>0.000000</v>
      </c>
      <c r="CB206" t="str">
        <v>0.000000</v>
      </c>
      <c r="CC206" t="str">
        <v>2.499750</v>
      </c>
      <c r="CD206" t="str">
        <v>2.458921</v>
      </c>
      <c r="CE206" t="str">
        <v>1.640076</v>
      </c>
      <c r="CF206" t="str">
        <v>0.928437</v>
      </c>
      <c r="CG206" t="str">
        <v>0.278314</v>
      </c>
      <c r="CH206" t="str">
        <v>-0.025640</v>
      </c>
      <c r="CI206" t="str">
        <v>0.580663</v>
      </c>
      <c r="CJ206" t="str">
        <v>0.151685</v>
      </c>
      <c r="CK206" t="str">
        <v>87.002991</v>
      </c>
      <c r="CL206" t="str">
        <v>0.000596</v>
      </c>
      <c r="CM206" t="str">
        <v>2.430518</v>
      </c>
      <c r="CN206" t="str">
        <v>-0.000037</v>
      </c>
      <c r="CO206" t="str">
        <v>1.000000</v>
      </c>
      <c r="CP206" t="str">
        <v>2.388568</v>
      </c>
      <c r="CQ206" t="str">
        <v>-0.000057</v>
      </c>
      <c r="CR206" t="str">
        <v>1.000000</v>
      </c>
      <c r="CS206" t="str">
        <v>0.600682</v>
      </c>
      <c r="CT206" t="str">
        <v>0.601076</v>
      </c>
      <c r="CU206" t="str">
        <v>0.107450</v>
      </c>
      <c r="CV206" t="str">
        <v>0.000000</v>
      </c>
      <c r="CW206" t="str">
        <v>PSF-00315_20250401140431_0ed</v>
      </c>
      <c r="CX206" t="str">
        <v>PFA-00343</v>
      </c>
      <c r="CY206" t="str">
        <v>PSA-00355</v>
      </c>
      <c r="CZ206" t="str">
        <v>PSF-00315</v>
      </c>
      <c r="DA206" t="str">
        <v>RHS-00141</v>
      </c>
      <c r="DB206" t="str">
        <v>3.0.0</v>
      </c>
      <c r="DC206" t="str">
        <v>2025-04-01T16:08:21.423Z</v>
      </c>
    </row>
    <row r="207">
      <c r="A207" t="str">
        <v>204</v>
      </c>
      <c r="B207" t="str">
        <v>14:37:25</v>
      </c>
      <c r="C207" t="str">
        <v>2025-04-01</v>
      </c>
      <c r="D207" t="str">
        <v>Wicking CP IA</v>
      </c>
      <c r="E207" t="str">
        <v>M Plunkert</v>
      </c>
      <c r="F207" t="str">
        <v/>
      </c>
      <c r="G207" t="str">
        <v>003</v>
      </c>
      <c r="H207" t="str">
        <v>001</v>
      </c>
      <c r="I207" t="str">
        <v>salt</v>
      </c>
      <c r="J207" t="str">
        <f>1/((1/L207)-(1/K207))</f>
        <v>0.467562</v>
      </c>
      <c r="K207" t="str">
        <f>BH207+(BI207*AN207)+(BJ207*AN207*POWER(V207,2))+(BK207*AN207*V207)+(BL207*POWER(AN207,2))</f>
        <v>2.917614</v>
      </c>
      <c r="L207" t="str">
        <f>((M207/1000)*(1000-((T207+S207)/2)))/(T207-S207)</f>
        <v>0.402982</v>
      </c>
      <c r="M207" t="str">
        <f>(AN207*(S207-R207))/(100*U207*(1000-S207))*1000</f>
        <v>4.071095</v>
      </c>
      <c r="N207" t="str">
        <v>1.660984</v>
      </c>
      <c r="O207" t="str">
        <v>1.585044</v>
      </c>
      <c r="P207" t="str">
        <f>0.61365*EXP((17.502*AL207)/(240.97+AL207))</f>
        <v>2.642002</v>
      </c>
      <c r="Q207" t="str">
        <f>P207-N207</f>
        <v>0.981018</v>
      </c>
      <c r="R207" t="str">
        <v>15.968813</v>
      </c>
      <c r="S207" t="str">
        <v>16.733879</v>
      </c>
      <c r="T207" t="str">
        <f>(P207/AM207)*1000</f>
        <v>26.617323</v>
      </c>
      <c r="U207" t="str">
        <f>V207*BG207</f>
        <v>0.298530</v>
      </c>
      <c r="V207" t="str">
        <v>1.800000</v>
      </c>
      <c r="W207" t="str">
        <v>PSF-00315_20250401143725_444</v>
      </c>
      <c r="X207" t="str">
        <v>0.000000</v>
      </c>
      <c r="Y207" t="str">
        <v>0.000000</v>
      </c>
      <c r="Z207" t="str">
        <v>0.000000</v>
      </c>
      <c r="AA207" t="str">
        <v>84.729912</v>
      </c>
      <c r="AB207" t="str">
        <v>275.421753</v>
      </c>
      <c r="AC207" t="str">
        <v>0.692363</v>
      </c>
      <c r="AD207" t="str">
        <v>0.5</v>
      </c>
      <c r="AE207" t="str">
        <v>0.80</v>
      </c>
      <c r="AF207" t="str">
        <f>AC207*AD207*AE207*AQ207</f>
        <v>10.139203</v>
      </c>
      <c r="AG207" t="str">
        <v>1.000000</v>
      </c>
      <c r="AH207" t="str">
        <v>57.11</v>
      </c>
      <c r="AI207" t="str">
        <v>54.50</v>
      </c>
      <c r="AJ207" t="str">
        <v>23.51</v>
      </c>
      <c r="AK207" t="str">
        <v>21.93</v>
      </c>
      <c r="AL207" t="str">
        <f>(AK207-AJ207)*(AJ207*0+0)+AK207</f>
        <v>21.93</v>
      </c>
      <c r="AM207" t="str">
        <v>99.26</v>
      </c>
      <c r="AN207" t="str">
        <v>156.2</v>
      </c>
      <c r="AO207" t="str">
        <v>128.9</v>
      </c>
      <c r="AP207" t="str">
        <v>17.5</v>
      </c>
      <c r="AQ207" t="str">
        <v>37</v>
      </c>
      <c r="AR207" t="str">
        <v>3.730</v>
      </c>
      <c r="AS207" t="str">
        <v>14:36:55</v>
      </c>
      <c r="AT207" t="str">
        <v>2025-04-01</v>
      </c>
      <c r="AU207" t="str">
        <v>-0.60</v>
      </c>
      <c r="AV207" t="str">
        <v>1</v>
      </c>
      <c r="AW207" t="str">
        <v>-0.003</v>
      </c>
      <c r="AX207" t="str">
        <v>-0.001</v>
      </c>
      <c r="AY207" t="str">
        <v>0.011</v>
      </c>
      <c r="AZ207" t="str">
        <v>-0.149</v>
      </c>
      <c r="BA207" t="str">
        <v>-0.306</v>
      </c>
      <c r="BB207" t="str">
        <v>-0.438</v>
      </c>
      <c r="BC207" t="str">
        <v>1</v>
      </c>
      <c r="BD207" t="str">
        <v>150</v>
      </c>
      <c r="BE207" t="str">
        <v>0.005</v>
      </c>
      <c r="BF207" t="str">
        <v>2.000000</v>
      </c>
      <c r="BG207" t="str">
        <v>0.165850</v>
      </c>
      <c r="BH207" t="str">
        <v>0.000000</v>
      </c>
      <c r="BI207" t="str">
        <v>0.029230</v>
      </c>
      <c r="BJ207" t="str">
        <v>0.000000</v>
      </c>
      <c r="BK207" t="str">
        <v>0.000000</v>
      </c>
      <c r="BL207" t="str">
        <v>-0.000068</v>
      </c>
      <c r="BM207" t="str">
        <v>standard</v>
      </c>
      <c r="BN207" t="str">
        <v>0</v>
      </c>
      <c r="BO207" t="str">
        <v>rectangular</v>
      </c>
      <c r="BP207" t="str">
        <v>7000</v>
      </c>
      <c r="BQ207" t="str">
        <v>500</v>
      </c>
      <c r="BR207" t="str">
        <v>-9999.000000</v>
      </c>
      <c r="BS207" t="str">
        <v>-9999.000000</v>
      </c>
      <c r="BT207" t="str">
        <v>55537</v>
      </c>
      <c r="BU207" t="str">
        <v>55537</v>
      </c>
      <c r="BV207" t="str">
        <v>55537</v>
      </c>
      <c r="BW207" t="str">
        <v>0.000000</v>
      </c>
      <c r="BX207" t="str">
        <v>-9999</v>
      </c>
      <c r="BY207" t="str">
        <v>0.000000</v>
      </c>
      <c r="BZ207" t="str">
        <v>0.000000</v>
      </c>
      <c r="CA207" t="str">
        <v>0.000000</v>
      </c>
      <c r="CB207" t="str">
        <v>0.000000</v>
      </c>
      <c r="CC207" t="str">
        <v>2.524696</v>
      </c>
      <c r="CD207" t="str">
        <v>2.482091</v>
      </c>
      <c r="CE207" t="str">
        <v>1.640317</v>
      </c>
      <c r="CF207" t="str">
        <v>0.862331</v>
      </c>
      <c r="CG207" t="str">
        <v>0.289435</v>
      </c>
      <c r="CH207" t="str">
        <v>-0.018730</v>
      </c>
      <c r="CI207" t="str">
        <v>0.607647</v>
      </c>
      <c r="CJ207" t="str">
        <v>0.141745</v>
      </c>
      <c r="CK207" t="str">
        <v>84.729912</v>
      </c>
      <c r="CL207" t="str">
        <v>0.000615</v>
      </c>
      <c r="CM207" t="str">
        <v>2.430518</v>
      </c>
      <c r="CN207" t="str">
        <v>-0.000037</v>
      </c>
      <c r="CO207" t="str">
        <v>1.000000</v>
      </c>
      <c r="CP207" t="str">
        <v>2.388568</v>
      </c>
      <c r="CQ207" t="str">
        <v>-0.000057</v>
      </c>
      <c r="CR207" t="str">
        <v>1.000000</v>
      </c>
      <c r="CS207" t="str">
        <v>0.600682</v>
      </c>
      <c r="CT207" t="str">
        <v>0.601076</v>
      </c>
      <c r="CU207" t="str">
        <v>0.107450</v>
      </c>
      <c r="CV207" t="str">
        <v>0.000000</v>
      </c>
      <c r="CW207" t="str">
        <v>PSF-00315_20250401143725_444</v>
      </c>
      <c r="CX207" t="str">
        <v>PFA-00343</v>
      </c>
      <c r="CY207" t="str">
        <v>PSA-00355</v>
      </c>
      <c r="CZ207" t="str">
        <v>PSF-00315</v>
      </c>
      <c r="DA207" t="str">
        <v>RHS-00141</v>
      </c>
      <c r="DB207" t="str">
        <v>3.0.0</v>
      </c>
      <c r="DC207" t="str">
        <v>2025-04-01T16:08:21.423Z</v>
      </c>
    </row>
    <row r="208">
      <c r="A208" t="str">
        <v>205</v>
      </c>
      <c r="B208" t="str">
        <v>14:38:29</v>
      </c>
      <c r="C208" t="str">
        <v>2025-04-01</v>
      </c>
      <c r="D208" t="str">
        <v>Wicking CP IA</v>
      </c>
      <c r="E208" t="str">
        <v>M Plunkert</v>
      </c>
      <c r="F208" t="str">
        <v/>
      </c>
      <c r="G208" t="str">
        <v>003</v>
      </c>
      <c r="H208" t="str">
        <v>004</v>
      </c>
      <c r="I208" t="str">
        <v>salt</v>
      </c>
      <c r="J208" t="str">
        <f>1/((1/L208)-(1/K208))</f>
        <v>0.345405</v>
      </c>
      <c r="K208" t="str">
        <f>BH208+(BI208*AN208)+(BJ208*AN208*POWER(V208,2))+(BK208*AN208*V208)+(BL208*POWER(AN208,2))</f>
        <v>2.919760</v>
      </c>
      <c r="L208" t="str">
        <f>((M208/1000)*(1000-((T208+S208)/2)))/(T208-S208)</f>
        <v>0.308866</v>
      </c>
      <c r="M208" t="str">
        <f>(AN208*(S208-R208))/(100*U208*(1000-S208))*1000</f>
        <v>3.331454</v>
      </c>
      <c r="N208" t="str">
        <v>1.566005</v>
      </c>
      <c r="O208" t="str">
        <v>1.503906</v>
      </c>
      <c r="P208" t="str">
        <f>0.61365*EXP((17.502*AL208)/(240.97+AL208))</f>
        <v>2.614082</v>
      </c>
      <c r="Q208" t="str">
        <f>P208-N208</f>
        <v>1.048077</v>
      </c>
      <c r="R208" t="str">
        <v>15.151258</v>
      </c>
      <c r="S208" t="str">
        <v>15.776876</v>
      </c>
      <c r="T208" t="str">
        <f>(P208/AM208)*1000</f>
        <v>26.335835</v>
      </c>
      <c r="U208" t="str">
        <f>V208*BG208</f>
        <v>0.298530</v>
      </c>
      <c r="V208" t="str">
        <v>1.800000</v>
      </c>
      <c r="W208" t="str">
        <v>PSF-00315_20250401143829_cdc</v>
      </c>
      <c r="X208" t="str">
        <v>0.000000</v>
      </c>
      <c r="Y208" t="str">
        <v>0.000000</v>
      </c>
      <c r="Z208" t="str">
        <v>0.000000</v>
      </c>
      <c r="AA208" t="str">
        <v>77.073814</v>
      </c>
      <c r="AB208" t="str">
        <v>272.618286</v>
      </c>
      <c r="AC208" t="str">
        <v>0.717283</v>
      </c>
      <c r="AD208" t="str">
        <v>0.5</v>
      </c>
      <c r="AE208" t="str">
        <v>0.80</v>
      </c>
      <c r="AF208" t="str">
        <f>AC208*AD208*AE208*AQ208</f>
        <v>14.371266</v>
      </c>
      <c r="AG208" t="str">
        <v>1.000000</v>
      </c>
      <c r="AH208" t="str">
        <v>53.38</v>
      </c>
      <c r="AI208" t="str">
        <v>51.26</v>
      </c>
      <c r="AJ208" t="str">
        <v>23.66</v>
      </c>
      <c r="AK208" t="str">
        <v>21.75</v>
      </c>
      <c r="AL208" t="str">
        <f>(AK208-AJ208)*(AJ208*0+0)+AK208</f>
        <v>21.75</v>
      </c>
      <c r="AM208" t="str">
        <v>99.26</v>
      </c>
      <c r="AN208" t="str">
        <v>156.5</v>
      </c>
      <c r="AO208" t="str">
        <v>154.0</v>
      </c>
      <c r="AP208" t="str">
        <v>1.6</v>
      </c>
      <c r="AQ208" t="str">
        <v>50</v>
      </c>
      <c r="AR208" t="str">
        <v>3.723</v>
      </c>
      <c r="AS208" t="str">
        <v>14:36:55</v>
      </c>
      <c r="AT208" t="str">
        <v>2025-04-01</v>
      </c>
      <c r="AU208" t="str">
        <v>-0.60</v>
      </c>
      <c r="AV208" t="str">
        <v>1</v>
      </c>
      <c r="AW208" t="str">
        <v>-0.001</v>
      </c>
      <c r="AX208" t="str">
        <v>-0.002</v>
      </c>
      <c r="AY208" t="str">
        <v>0.009</v>
      </c>
      <c r="AZ208" t="str">
        <v>0.318</v>
      </c>
      <c r="BA208" t="str">
        <v>-0.095</v>
      </c>
      <c r="BB208" t="str">
        <v>-0.073</v>
      </c>
      <c r="BC208" t="str">
        <v>1</v>
      </c>
      <c r="BD208" t="str">
        <v>150</v>
      </c>
      <c r="BE208" t="str">
        <v>0.005</v>
      </c>
      <c r="BF208" t="str">
        <v>2.000000</v>
      </c>
      <c r="BG208" t="str">
        <v>0.165850</v>
      </c>
      <c r="BH208" t="str">
        <v>0.000000</v>
      </c>
      <c r="BI208" t="str">
        <v>0.029230</v>
      </c>
      <c r="BJ208" t="str">
        <v>0.000000</v>
      </c>
      <c r="BK208" t="str">
        <v>0.000000</v>
      </c>
      <c r="BL208" t="str">
        <v>-0.000068</v>
      </c>
      <c r="BM208" t="str">
        <v>standard</v>
      </c>
      <c r="BN208" t="str">
        <v>0</v>
      </c>
      <c r="BO208" t="str">
        <v>rectangular</v>
      </c>
      <c r="BP208" t="str">
        <v>7000</v>
      </c>
      <c r="BQ208" t="str">
        <v>500</v>
      </c>
      <c r="BR208" t="str">
        <v>-9999.000000</v>
      </c>
      <c r="BS208" t="str">
        <v>-9999.000000</v>
      </c>
      <c r="BT208" t="str">
        <v>55537</v>
      </c>
      <c r="BU208" t="str">
        <v>55537</v>
      </c>
      <c r="BV208" t="str">
        <v>55537</v>
      </c>
      <c r="BW208" t="str">
        <v>0.000000</v>
      </c>
      <c r="BX208" t="str">
        <v>-9999</v>
      </c>
      <c r="BY208" t="str">
        <v>0.000000</v>
      </c>
      <c r="BZ208" t="str">
        <v>0.000000</v>
      </c>
      <c r="CA208" t="str">
        <v>0.000000</v>
      </c>
      <c r="CB208" t="str">
        <v>0.000000</v>
      </c>
      <c r="CC208" t="str">
        <v>2.519828</v>
      </c>
      <c r="CD208" t="str">
        <v>2.476777</v>
      </c>
      <c r="CE208" t="str">
        <v>1.642570</v>
      </c>
      <c r="CF208" t="str">
        <v>0.923291</v>
      </c>
      <c r="CG208" t="str">
        <v>0.287758</v>
      </c>
      <c r="CH208" t="str">
        <v>-0.022472</v>
      </c>
      <c r="CI208" t="str">
        <v>0.607895</v>
      </c>
      <c r="CJ208" t="str">
        <v>0.154370</v>
      </c>
      <c r="CK208" t="str">
        <v>77.073814</v>
      </c>
      <c r="CL208" t="str">
        <v>0.000602</v>
      </c>
      <c r="CM208" t="str">
        <v>2.430518</v>
      </c>
      <c r="CN208" t="str">
        <v>-0.000037</v>
      </c>
      <c r="CO208" t="str">
        <v>1.000000</v>
      </c>
      <c r="CP208" t="str">
        <v>2.388568</v>
      </c>
      <c r="CQ208" t="str">
        <v>-0.000057</v>
      </c>
      <c r="CR208" t="str">
        <v>1.000000</v>
      </c>
      <c r="CS208" t="str">
        <v>0.600682</v>
      </c>
      <c r="CT208" t="str">
        <v>0.601076</v>
      </c>
      <c r="CU208" t="str">
        <v>0.107450</v>
      </c>
      <c r="CV208" t="str">
        <v>0.000000</v>
      </c>
      <c r="CW208" t="str">
        <v>PSF-00315_20250401143829_cdc</v>
      </c>
      <c r="CX208" t="str">
        <v>PFA-00343</v>
      </c>
      <c r="CY208" t="str">
        <v>PSA-00355</v>
      </c>
      <c r="CZ208" t="str">
        <v>PSF-00315</v>
      </c>
      <c r="DA208" t="str">
        <v>RHS-00141</v>
      </c>
      <c r="DB208" t="str">
        <v>3.0.0</v>
      </c>
      <c r="DC208" t="str">
        <v>2025-04-01T16:08:21.423Z</v>
      </c>
    </row>
    <row r="209">
      <c r="A209" t="str">
        <v>206</v>
      </c>
      <c r="B209" t="str">
        <v>14:39:35</v>
      </c>
      <c r="C209" t="str">
        <v>2025-04-01</v>
      </c>
      <c r="D209" t="str">
        <v>Wicking CP IA</v>
      </c>
      <c r="E209" t="str">
        <v>M Plunkert</v>
      </c>
      <c r="F209" t="str">
        <v/>
      </c>
      <c r="G209" t="str">
        <v>003</v>
      </c>
      <c r="H209" t="str">
        <v>004</v>
      </c>
      <c r="I209" t="str">
        <v>salt</v>
      </c>
      <c r="J209" t="str">
        <f>1/((1/L209)-(1/K209))</f>
        <v>0.292462</v>
      </c>
      <c r="K209" t="str">
        <f>BH209+(BI209*AN209)+(BJ209*AN209*POWER(V209,2))+(BK209*AN209*V209)+(BL209*POWER(AN209,2))</f>
        <v>2.915632</v>
      </c>
      <c r="L209" t="str">
        <f>((M209/1000)*(1000-((T209+S209)/2)))/(T209-S209)</f>
        <v>0.265800</v>
      </c>
      <c r="M209" t="str">
        <f>(AN209*(S209-R209))/(100*U209*(1000-S209))*1000</f>
        <v>3.167366</v>
      </c>
      <c r="N209" t="str">
        <v>1.548216</v>
      </c>
      <c r="O209" t="str">
        <v>1.488978</v>
      </c>
      <c r="P209" t="str">
        <f>0.61365*EXP((17.502*AL209)/(240.97+AL209))</f>
        <v>2.705573</v>
      </c>
      <c r="Q209" t="str">
        <f>P209-N209</f>
        <v>1.157357</v>
      </c>
      <c r="R209" t="str">
        <v>15.002261</v>
      </c>
      <c r="S209" t="str">
        <v>15.599110</v>
      </c>
      <c r="T209" t="str">
        <f>(P209/AM209)*1000</f>
        <v>27.260107</v>
      </c>
      <c r="U209" t="str">
        <f>V209*BG209</f>
        <v>0.298530</v>
      </c>
      <c r="V209" t="str">
        <v>1.800000</v>
      </c>
      <c r="W209" t="str">
        <v>PSF-00315_20250401143935_a6a</v>
      </c>
      <c r="X209" t="str">
        <v>0.000000</v>
      </c>
      <c r="Y209" t="str">
        <v>0.000000</v>
      </c>
      <c r="Z209" t="str">
        <v>0.000000</v>
      </c>
      <c r="AA209" t="str">
        <v>98.469971</v>
      </c>
      <c r="AB209" t="str">
        <v>302.850006</v>
      </c>
      <c r="AC209" t="str">
        <v>0.674856</v>
      </c>
      <c r="AD209" t="str">
        <v>0.5</v>
      </c>
      <c r="AE209" t="str">
        <v>0.80</v>
      </c>
      <c r="AF209" t="str">
        <f>AC209*AD209*AE209*AQ209</f>
        <v>9.355159</v>
      </c>
      <c r="AG209" t="str">
        <v>1.000000</v>
      </c>
      <c r="AH209" t="str">
        <v>52.54</v>
      </c>
      <c r="AI209" t="str">
        <v>50.53</v>
      </c>
      <c r="AJ209" t="str">
        <v>23.73</v>
      </c>
      <c r="AK209" t="str">
        <v>22.32</v>
      </c>
      <c r="AL209" t="str">
        <f>(AK209-AJ209)*(AJ209*0+0)+AK209</f>
        <v>22.32</v>
      </c>
      <c r="AM209" t="str">
        <v>99.25</v>
      </c>
      <c r="AN209" t="str">
        <v>156.0</v>
      </c>
      <c r="AO209" t="str">
        <v>155.9</v>
      </c>
      <c r="AP209" t="str">
        <v>0.0</v>
      </c>
      <c r="AQ209" t="str">
        <v>35</v>
      </c>
      <c r="AR209" t="str">
        <v>3.722</v>
      </c>
      <c r="AS209" t="str">
        <v>14:36:55</v>
      </c>
      <c r="AT209" t="str">
        <v>2025-04-01</v>
      </c>
      <c r="AU209" t="str">
        <v>-0.60</v>
      </c>
      <c r="AV209" t="str">
        <v>1</v>
      </c>
      <c r="AW209" t="str">
        <v>-0.001</v>
      </c>
      <c r="AX209" t="str">
        <v>-0.001</v>
      </c>
      <c r="AY209" t="str">
        <v>0.009</v>
      </c>
      <c r="AZ209" t="str">
        <v>-0.175</v>
      </c>
      <c r="BA209" t="str">
        <v>0.104</v>
      </c>
      <c r="BB209" t="str">
        <v>0.980</v>
      </c>
      <c r="BC209" t="str">
        <v>1</v>
      </c>
      <c r="BD209" t="str">
        <v>150</v>
      </c>
      <c r="BE209" t="str">
        <v>0.005</v>
      </c>
      <c r="BF209" t="str">
        <v>2.000000</v>
      </c>
      <c r="BG209" t="str">
        <v>0.165850</v>
      </c>
      <c r="BH209" t="str">
        <v>0.000000</v>
      </c>
      <c r="BI209" t="str">
        <v>0.029230</v>
      </c>
      <c r="BJ209" t="str">
        <v>0.000000</v>
      </c>
      <c r="BK209" t="str">
        <v>0.000000</v>
      </c>
      <c r="BL209" t="str">
        <v>-0.000068</v>
      </c>
      <c r="BM209" t="str">
        <v>standard</v>
      </c>
      <c r="BN209" t="str">
        <v>0</v>
      </c>
      <c r="BO209" t="str">
        <v>rectangular</v>
      </c>
      <c r="BP209" t="str">
        <v>7000</v>
      </c>
      <c r="BQ209" t="str">
        <v>500</v>
      </c>
      <c r="BR209" t="str">
        <v>-9999.000000</v>
      </c>
      <c r="BS209" t="str">
        <v>-9999.000000</v>
      </c>
      <c r="BT209" t="str">
        <v>55537</v>
      </c>
      <c r="BU209" t="str">
        <v>55537</v>
      </c>
      <c r="BV209" t="str">
        <v>55537</v>
      </c>
      <c r="BW209" t="str">
        <v>0.000000</v>
      </c>
      <c r="BX209" t="str">
        <v>-9999</v>
      </c>
      <c r="BY209" t="str">
        <v>0.000000</v>
      </c>
      <c r="BZ209" t="str">
        <v>0.000000</v>
      </c>
      <c r="CA209" t="str">
        <v>0.000000</v>
      </c>
      <c r="CB209" t="str">
        <v>0.000000</v>
      </c>
      <c r="CC209" t="str">
        <v>2.518717</v>
      </c>
      <c r="CD209" t="str">
        <v>2.475571</v>
      </c>
      <c r="CE209" t="str">
        <v>1.638249</v>
      </c>
      <c r="CF209" t="str">
        <v>0.928028</v>
      </c>
      <c r="CG209" t="str">
        <v>0.286927</v>
      </c>
      <c r="CH209" t="str">
        <v>-0.016813</v>
      </c>
      <c r="CI209" t="str">
        <v>0.608190</v>
      </c>
      <c r="CJ209" t="str">
        <v>0.139914</v>
      </c>
      <c r="CK209" t="str">
        <v>98.469971</v>
      </c>
      <c r="CL209" t="str">
        <v>0.000606</v>
      </c>
      <c r="CM209" t="str">
        <v>2.430518</v>
      </c>
      <c r="CN209" t="str">
        <v>-0.000037</v>
      </c>
      <c r="CO209" t="str">
        <v>1.000000</v>
      </c>
      <c r="CP209" t="str">
        <v>2.388568</v>
      </c>
      <c r="CQ209" t="str">
        <v>-0.000057</v>
      </c>
      <c r="CR209" t="str">
        <v>1.000000</v>
      </c>
      <c r="CS209" t="str">
        <v>0.600682</v>
      </c>
      <c r="CT209" t="str">
        <v>0.601076</v>
      </c>
      <c r="CU209" t="str">
        <v>0.107450</v>
      </c>
      <c r="CV209" t="str">
        <v>0.000000</v>
      </c>
      <c r="CW209" t="str">
        <v>PSF-00315_20250401143935_a6a</v>
      </c>
      <c r="CX209" t="str">
        <v>PFA-00343</v>
      </c>
      <c r="CY209" t="str">
        <v>PSA-00355</v>
      </c>
      <c r="CZ209" t="str">
        <v>PSF-00315</v>
      </c>
      <c r="DA209" t="str">
        <v>RHS-00141</v>
      </c>
      <c r="DB209" t="str">
        <v>3.0.0</v>
      </c>
      <c r="DC209" t="str">
        <v>2025-04-01T16:08:21.423Z</v>
      </c>
    </row>
    <row r="210">
      <c r="A210" t="str">
        <v>207</v>
      </c>
      <c r="B210" t="str">
        <v>14:40:15</v>
      </c>
      <c r="C210" t="str">
        <v>2025-04-01</v>
      </c>
      <c r="D210" t="str">
        <v>Wicking CP IA</v>
      </c>
      <c r="E210" t="str">
        <v>M Plunkert</v>
      </c>
      <c r="F210" t="str">
        <v/>
      </c>
      <c r="G210" t="str">
        <v>003</v>
      </c>
      <c r="H210" t="str">
        <v>001</v>
      </c>
      <c r="I210" t="str">
        <v>salt</v>
      </c>
      <c r="J210" t="str">
        <f>1/((1/L210)-(1/K210))</f>
        <v>0.537875</v>
      </c>
      <c r="K210" t="str">
        <f>BH210+(BI210*AN210)+(BJ210*AN210*POWER(V210,2))+(BK210*AN210*V210)+(BL210*POWER(AN210,2))</f>
        <v>2.917821</v>
      </c>
      <c r="L210" t="str">
        <f>((M210/1000)*(1000-((T210+S210)/2)))/(T210-S210)</f>
        <v>0.454156</v>
      </c>
      <c r="M210" t="str">
        <f>(AN210*(S210-R210))/(100*U210*(1000-S210))*1000</f>
        <v>5.121349</v>
      </c>
      <c r="N210" t="str">
        <v>1.552799</v>
      </c>
      <c r="O210" t="str">
        <v>1.457194</v>
      </c>
      <c r="P210" t="str">
        <f>0.61365*EXP((17.502*AL210)/(240.97+AL210))</f>
        <v>2.648237</v>
      </c>
      <c r="Q210" t="str">
        <f>P210-N210</f>
        <v>1.095438</v>
      </c>
      <c r="R210" t="str">
        <v>14.683130</v>
      </c>
      <c r="S210" t="str">
        <v>15.646475</v>
      </c>
      <c r="T210" t="str">
        <f>(P210/AM210)*1000</f>
        <v>26.684437</v>
      </c>
      <c r="U210" t="str">
        <f>V210*BG210</f>
        <v>0.298530</v>
      </c>
      <c r="V210" t="str">
        <v>1.800000</v>
      </c>
      <c r="W210" t="str">
        <v>PSF-00315_20250401144015_065</v>
      </c>
      <c r="X210" t="str">
        <v>0.000000</v>
      </c>
      <c r="Y210" t="str">
        <v>0.000000</v>
      </c>
      <c r="Z210" t="str">
        <v>0.000000</v>
      </c>
      <c r="AA210" t="str">
        <v>115.302803</v>
      </c>
      <c r="AB210" t="str">
        <v>248.026733</v>
      </c>
      <c r="AC210" t="str">
        <v>0.535119</v>
      </c>
      <c r="AD210" t="str">
        <v>0.5</v>
      </c>
      <c r="AE210" t="str">
        <v>0.80</v>
      </c>
      <c r="AF210" t="str">
        <f>AC210*AD210*AE210*AQ210</f>
        <v>21.999575</v>
      </c>
      <c r="AG210" t="str">
        <v>1.000000</v>
      </c>
      <c r="AH210" t="str">
        <v>52.53</v>
      </c>
      <c r="AI210" t="str">
        <v>49.30</v>
      </c>
      <c r="AJ210" t="str">
        <v>23.78</v>
      </c>
      <c r="AK210" t="str">
        <v>21.97</v>
      </c>
      <c r="AL210" t="str">
        <f>(AK210-AJ210)*(AJ210*0+0)+AK210</f>
        <v>21.97</v>
      </c>
      <c r="AM210" t="str">
        <v>99.24</v>
      </c>
      <c r="AN210" t="str">
        <v>156.2</v>
      </c>
      <c r="AO210" t="str">
        <v>155.5</v>
      </c>
      <c r="AP210" t="str">
        <v>0.4</v>
      </c>
      <c r="AQ210" t="str">
        <v>103</v>
      </c>
      <c r="AR210" t="str">
        <v>3.721</v>
      </c>
      <c r="AS210" t="str">
        <v>14:36:55</v>
      </c>
      <c r="AT210" t="str">
        <v>2025-04-01</v>
      </c>
      <c r="AU210" t="str">
        <v>-0.60</v>
      </c>
      <c r="AV210" t="str">
        <v>1</v>
      </c>
      <c r="AW210" t="str">
        <v>0.013</v>
      </c>
      <c r="AX210" t="str">
        <v>-0.000</v>
      </c>
      <c r="AY210" t="str">
        <v>0.031</v>
      </c>
      <c r="AZ210" t="str">
        <v>-0.232</v>
      </c>
      <c r="BA210" t="str">
        <v>-0.801</v>
      </c>
      <c r="BB210" t="str">
        <v>-0.845</v>
      </c>
      <c r="BC210" t="str">
        <v>1</v>
      </c>
      <c r="BD210" t="str">
        <v>150</v>
      </c>
      <c r="BE210" t="str">
        <v>0.005</v>
      </c>
      <c r="BF210" t="str">
        <v>2.000000</v>
      </c>
      <c r="BG210" t="str">
        <v>0.165850</v>
      </c>
      <c r="BH210" t="str">
        <v>0.000000</v>
      </c>
      <c r="BI210" t="str">
        <v>0.029230</v>
      </c>
      <c r="BJ210" t="str">
        <v>0.000000</v>
      </c>
      <c r="BK210" t="str">
        <v>0.000000</v>
      </c>
      <c r="BL210" t="str">
        <v>-0.000068</v>
      </c>
      <c r="BM210" t="str">
        <v>standard</v>
      </c>
      <c r="BN210" t="str">
        <v>0</v>
      </c>
      <c r="BO210" t="str">
        <v>rectangular</v>
      </c>
      <c r="BP210" t="str">
        <v>7000</v>
      </c>
      <c r="BQ210" t="str">
        <v>500</v>
      </c>
      <c r="BR210" t="str">
        <v>-9999.000000</v>
      </c>
      <c r="BS210" t="str">
        <v>-9999.000000</v>
      </c>
      <c r="BT210" t="str">
        <v>55537</v>
      </c>
      <c r="BU210" t="str">
        <v>55537</v>
      </c>
      <c r="BV210" t="str">
        <v>55537</v>
      </c>
      <c r="BW210" t="str">
        <v>0.000000</v>
      </c>
      <c r="BX210" t="str">
        <v>-9999</v>
      </c>
      <c r="BY210" t="str">
        <v>0.000000</v>
      </c>
      <c r="BZ210" t="str">
        <v>0.000000</v>
      </c>
      <c r="CA210" t="str">
        <v>0.000000</v>
      </c>
      <c r="CB210" t="str">
        <v>0.000000</v>
      </c>
      <c r="CC210" t="str">
        <v>2.516851</v>
      </c>
      <c r="CD210" t="str">
        <v>2.475542</v>
      </c>
      <c r="CE210" t="str">
        <v>1.640534</v>
      </c>
      <c r="CF210" t="str">
        <v>0.927152</v>
      </c>
      <c r="CG210" t="str">
        <v>0.286328</v>
      </c>
      <c r="CH210" t="str">
        <v>-0.021508</v>
      </c>
      <c r="CI210" t="str">
        <v>0.608483</v>
      </c>
      <c r="CJ210" t="str">
        <v>0.203727</v>
      </c>
      <c r="CK210" t="str">
        <v>115.302803</v>
      </c>
      <c r="CL210" t="str">
        <v>0.000600</v>
      </c>
      <c r="CM210" t="str">
        <v>2.430518</v>
      </c>
      <c r="CN210" t="str">
        <v>-0.000037</v>
      </c>
      <c r="CO210" t="str">
        <v>1.000000</v>
      </c>
      <c r="CP210" t="str">
        <v>2.388568</v>
      </c>
      <c r="CQ210" t="str">
        <v>-0.000057</v>
      </c>
      <c r="CR210" t="str">
        <v>1.000000</v>
      </c>
      <c r="CS210" t="str">
        <v>0.600682</v>
      </c>
      <c r="CT210" t="str">
        <v>0.601076</v>
      </c>
      <c r="CU210" t="str">
        <v>0.107450</v>
      </c>
      <c r="CV210" t="str">
        <v>0.000000</v>
      </c>
      <c r="CW210" t="str">
        <v>PSF-00315_20250401144015_065</v>
      </c>
      <c r="CX210" t="str">
        <v>PFA-00343</v>
      </c>
      <c r="CY210" t="str">
        <v>PSA-00355</v>
      </c>
      <c r="CZ210" t="str">
        <v>PSF-00315</v>
      </c>
      <c r="DA210" t="str">
        <v>RHS-00141</v>
      </c>
      <c r="DB210" t="str">
        <v>3.0.0</v>
      </c>
      <c r="DC210" t="str">
        <v>2025-04-01T16:08:21.423Z</v>
      </c>
    </row>
    <row r="211">
      <c r="A211" t="str">
        <v>208</v>
      </c>
      <c r="B211" t="str">
        <v>14:40:52</v>
      </c>
      <c r="C211" t="str">
        <v>2025-04-01</v>
      </c>
      <c r="D211" t="str">
        <v>Wicking CP IA</v>
      </c>
      <c r="E211" t="str">
        <v>M Plunkert</v>
      </c>
      <c r="F211" t="str">
        <v/>
      </c>
      <c r="G211" t="str">
        <v>010</v>
      </c>
      <c r="H211" t="str">
        <v>001</v>
      </c>
      <c r="I211" t="str">
        <v>salt</v>
      </c>
      <c r="J211" t="str">
        <f>1/((1/L211)-(1/K211))</f>
        <v>0.473202</v>
      </c>
      <c r="K211" t="str">
        <f>BH211+(BI211*AN211)+(BJ211*AN211*POWER(V211,2))+(BK211*AN211*V211)+(BL211*POWER(AN211,2))</f>
        <v>2.918011</v>
      </c>
      <c r="L211" t="str">
        <f>((M211/1000)*(1000-((T211+S211)/2)))/(T211-S211)</f>
        <v>0.407173</v>
      </c>
      <c r="M211" t="str">
        <f>(AN211*(S211-R211))/(100*U211*(1000-S211))*1000</f>
        <v>4.947790</v>
      </c>
      <c r="N211" t="str">
        <v>1.479459</v>
      </c>
      <c r="O211" t="str">
        <v>1.387035</v>
      </c>
      <c r="P211" t="str">
        <f>0.61365*EXP((17.502*AL211)/(240.97+AL211))</f>
        <v>2.660314</v>
      </c>
      <c r="Q211" t="str">
        <f>P211-N211</f>
        <v>1.180855</v>
      </c>
      <c r="R211" t="str">
        <v>13.975581</v>
      </c>
      <c r="S211" t="str">
        <v>14.906837</v>
      </c>
      <c r="T211" t="str">
        <f>(P211/AM211)*1000</f>
        <v>26.804981</v>
      </c>
      <c r="U211" t="str">
        <f>V211*BG211</f>
        <v>0.298530</v>
      </c>
      <c r="V211" t="str">
        <v>1.800000</v>
      </c>
      <c r="W211" t="str">
        <v>PSF-00315_20250401144052_de6</v>
      </c>
      <c r="X211" t="str">
        <v>0.000000</v>
      </c>
      <c r="Y211" t="str">
        <v>0.000000</v>
      </c>
      <c r="Z211" t="str">
        <v>0.000000</v>
      </c>
      <c r="AA211" t="str">
        <v>54.873703</v>
      </c>
      <c r="AB211" t="str">
        <v>157.996414</v>
      </c>
      <c r="AC211" t="str">
        <v>0.652690</v>
      </c>
      <c r="AD211" t="str">
        <v>0.5</v>
      </c>
      <c r="AE211" t="str">
        <v>0.80</v>
      </c>
      <c r="AF211" t="str">
        <f>AC211*AD211*AE211*AQ211</f>
        <v>10.388502</v>
      </c>
      <c r="AG211" t="str">
        <v>1.000000</v>
      </c>
      <c r="AH211" t="str">
        <v>49.88</v>
      </c>
      <c r="AI211" t="str">
        <v>46.76</v>
      </c>
      <c r="AJ211" t="str">
        <v>23.84</v>
      </c>
      <c r="AK211" t="str">
        <v>22.04</v>
      </c>
      <c r="AL211" t="str">
        <f>(AK211-AJ211)*(AJ211*0+0)+AK211</f>
        <v>22.04</v>
      </c>
      <c r="AM211" t="str">
        <v>99.25</v>
      </c>
      <c r="AN211" t="str">
        <v>156.2</v>
      </c>
      <c r="AO211" t="str">
        <v>156.5</v>
      </c>
      <c r="AP211" t="str">
        <v>-0.2</v>
      </c>
      <c r="AQ211" t="str">
        <v>40</v>
      </c>
      <c r="AR211" t="str">
        <v>3.719</v>
      </c>
      <c r="AS211" t="str">
        <v>14:36:55</v>
      </c>
      <c r="AT211" t="str">
        <v>2025-04-01</v>
      </c>
      <c r="AU211" t="str">
        <v>-0.60</v>
      </c>
      <c r="AV211" t="str">
        <v>1</v>
      </c>
      <c r="AW211" t="str">
        <v>0.005</v>
      </c>
      <c r="AX211" t="str">
        <v>0.002</v>
      </c>
      <c r="AY211" t="str">
        <v>0.007</v>
      </c>
      <c r="AZ211" t="str">
        <v>0.009</v>
      </c>
      <c r="BA211" t="str">
        <v>0.042</v>
      </c>
      <c r="BB211" t="str">
        <v>0.236</v>
      </c>
      <c r="BC211" t="str">
        <v>1</v>
      </c>
      <c r="BD211" t="str">
        <v>150</v>
      </c>
      <c r="BE211" t="str">
        <v>0.005</v>
      </c>
      <c r="BF211" t="str">
        <v>2.000000</v>
      </c>
      <c r="BG211" t="str">
        <v>0.165850</v>
      </c>
      <c r="BH211" t="str">
        <v>0.000000</v>
      </c>
      <c r="BI211" t="str">
        <v>0.029230</v>
      </c>
      <c r="BJ211" t="str">
        <v>0.000000</v>
      </c>
      <c r="BK211" t="str">
        <v>0.000000</v>
      </c>
      <c r="BL211" t="str">
        <v>-0.000068</v>
      </c>
      <c r="BM211" t="str">
        <v>standard</v>
      </c>
      <c r="BN211" t="str">
        <v>0</v>
      </c>
      <c r="BO211" t="str">
        <v>rectangular</v>
      </c>
      <c r="BP211" t="str">
        <v>7000</v>
      </c>
      <c r="BQ211" t="str">
        <v>500</v>
      </c>
      <c r="BR211" t="str">
        <v>-9999.000000</v>
      </c>
      <c r="BS211" t="str">
        <v>-9999.000000</v>
      </c>
      <c r="BT211" t="str">
        <v>55537</v>
      </c>
      <c r="BU211" t="str">
        <v>55537</v>
      </c>
      <c r="BV211" t="str">
        <v>55537</v>
      </c>
      <c r="BW211" t="str">
        <v>0.000000</v>
      </c>
      <c r="BX211" t="str">
        <v>-9999</v>
      </c>
      <c r="BY211" t="str">
        <v>0.000000</v>
      </c>
      <c r="BZ211" t="str">
        <v>0.000000</v>
      </c>
      <c r="CA211" t="str">
        <v>0.000000</v>
      </c>
      <c r="CB211" t="str">
        <v>0.000000</v>
      </c>
      <c r="CC211" t="str">
        <v>2.513012</v>
      </c>
      <c r="CD211" t="str">
        <v>2.471745</v>
      </c>
      <c r="CE211" t="str">
        <v>1.640734</v>
      </c>
      <c r="CF211" t="str">
        <v>0.929671</v>
      </c>
      <c r="CG211" t="str">
        <v>0.285668</v>
      </c>
      <c r="CH211" t="str">
        <v>-0.021336</v>
      </c>
      <c r="CI211" t="str">
        <v>0.609020</v>
      </c>
      <c r="CJ211" t="str">
        <v>0.144724</v>
      </c>
      <c r="CK211" t="str">
        <v>54.873703</v>
      </c>
      <c r="CL211" t="str">
        <v>0.000601</v>
      </c>
      <c r="CM211" t="str">
        <v>2.430518</v>
      </c>
      <c r="CN211" t="str">
        <v>-0.000037</v>
      </c>
      <c r="CO211" t="str">
        <v>1.000000</v>
      </c>
      <c r="CP211" t="str">
        <v>2.388568</v>
      </c>
      <c r="CQ211" t="str">
        <v>-0.000057</v>
      </c>
      <c r="CR211" t="str">
        <v>1.000000</v>
      </c>
      <c r="CS211" t="str">
        <v>0.600682</v>
      </c>
      <c r="CT211" t="str">
        <v>0.601076</v>
      </c>
      <c r="CU211" t="str">
        <v>0.107450</v>
      </c>
      <c r="CV211" t="str">
        <v>0.000000</v>
      </c>
      <c r="CW211" t="str">
        <v>PSF-00315_20250401144052_de6</v>
      </c>
      <c r="CX211" t="str">
        <v>PFA-00343</v>
      </c>
      <c r="CY211" t="str">
        <v>PSA-00355</v>
      </c>
      <c r="CZ211" t="str">
        <v>PSF-00315</v>
      </c>
      <c r="DA211" t="str">
        <v>RHS-00141</v>
      </c>
      <c r="DB211" t="str">
        <v>3.0.0</v>
      </c>
      <c r="DC211" t="str">
        <v>2025-04-01T16:08:21.423Z</v>
      </c>
    </row>
    <row r="212">
      <c r="A212" t="str">
        <v>209</v>
      </c>
      <c r="B212" t="str">
        <v>14:41:21</v>
      </c>
      <c r="C212" t="str">
        <v>2025-04-01</v>
      </c>
      <c r="D212" t="str">
        <v>Wicking CP IA</v>
      </c>
      <c r="E212" t="str">
        <v>M Plunkert</v>
      </c>
      <c r="F212" t="str">
        <v/>
      </c>
      <c r="G212" t="str">
        <v>010</v>
      </c>
      <c r="H212" t="str">
        <v>002</v>
      </c>
      <c r="I212" t="str">
        <v>salt</v>
      </c>
      <c r="J212" t="str">
        <f>1/((1/L212)-(1/K212))</f>
        <v>0.197691</v>
      </c>
      <c r="K212" t="str">
        <f>BH212+(BI212*AN212)+(BJ212*AN212*POWER(V212,2))+(BK212*AN212*V212)+(BL212*POWER(AN212,2))</f>
        <v>2.917366</v>
      </c>
      <c r="L212" t="str">
        <f>((M212/1000)*(1000-((T212+S212)/2)))/(T212-S212)</f>
        <v>0.185145</v>
      </c>
      <c r="M212" t="str">
        <f>(AN212*(S212-R212))/(100*U212*(1000-S212))*1000</f>
        <v>2.290766</v>
      </c>
      <c r="N212" t="str">
        <v>1.432657</v>
      </c>
      <c r="O212" t="str">
        <v>1.389824</v>
      </c>
      <c r="P212" t="str">
        <f>0.61365*EXP((17.502*AL212)/(240.97+AL212))</f>
        <v>2.635423</v>
      </c>
      <c r="Q212" t="str">
        <f>P212-N212</f>
        <v>1.202767</v>
      </c>
      <c r="R212" t="str">
        <v>14.004081</v>
      </c>
      <c r="S212" t="str">
        <v>14.435667</v>
      </c>
      <c r="T212" t="str">
        <f>(P212/AM212)*1000</f>
        <v>26.554924</v>
      </c>
      <c r="U212" t="str">
        <f>V212*BG212</f>
        <v>0.298530</v>
      </c>
      <c r="V212" t="str">
        <v>1.800000</v>
      </c>
      <c r="W212" t="str">
        <v>PSF-00315_20250401144121_641</v>
      </c>
      <c r="X212" t="str">
        <v>0.000000</v>
      </c>
      <c r="Y212" t="str">
        <v>0.000000</v>
      </c>
      <c r="Z212" t="str">
        <v>0.000000</v>
      </c>
      <c r="AA212" t="str">
        <v>30.608654</v>
      </c>
      <c r="AB212" t="str">
        <v>98.711014</v>
      </c>
      <c r="AC212" t="str">
        <v>0.689916</v>
      </c>
      <c r="AD212" t="str">
        <v>0.5</v>
      </c>
      <c r="AE212" t="str">
        <v>0.80</v>
      </c>
      <c r="AF212" t="str">
        <f>AC212*AD212*AE212*AQ212</f>
        <v>9.794569</v>
      </c>
      <c r="AG212" t="str">
        <v>1.000000</v>
      </c>
      <c r="AH212" t="str">
        <v>48.14</v>
      </c>
      <c r="AI212" t="str">
        <v>46.70</v>
      </c>
      <c r="AJ212" t="str">
        <v>23.89</v>
      </c>
      <c r="AK212" t="str">
        <v>21.89</v>
      </c>
      <c r="AL212" t="str">
        <f>(AK212-AJ212)*(AJ212*0+0)+AK212</f>
        <v>21.89</v>
      </c>
      <c r="AM212" t="str">
        <v>99.24</v>
      </c>
      <c r="AN212" t="str">
        <v>156.2</v>
      </c>
      <c r="AO212" t="str">
        <v>156.3</v>
      </c>
      <c r="AP212" t="str">
        <v>-0.1</v>
      </c>
      <c r="AQ212" t="str">
        <v>35</v>
      </c>
      <c r="AR212" t="str">
        <v>3.718</v>
      </c>
      <c r="AS212" t="str">
        <v>14:36:55</v>
      </c>
      <c r="AT212" t="str">
        <v>2025-04-01</v>
      </c>
      <c r="AU212" t="str">
        <v>-0.60</v>
      </c>
      <c r="AV212" t="str">
        <v>1</v>
      </c>
      <c r="AW212" t="str">
        <v>0.009</v>
      </c>
      <c r="AX212" t="str">
        <v>0.000</v>
      </c>
      <c r="AY212" t="str">
        <v>0.024</v>
      </c>
      <c r="AZ212" t="str">
        <v>-0.581</v>
      </c>
      <c r="BA212" t="str">
        <v>-0.596</v>
      </c>
      <c r="BB212" t="str">
        <v>-0.077</v>
      </c>
      <c r="BC212" t="str">
        <v>1</v>
      </c>
      <c r="BD212" t="str">
        <v>150</v>
      </c>
      <c r="BE212" t="str">
        <v>0.005</v>
      </c>
      <c r="BF212" t="str">
        <v>2.000000</v>
      </c>
      <c r="BG212" t="str">
        <v>0.165850</v>
      </c>
      <c r="BH212" t="str">
        <v>0.000000</v>
      </c>
      <c r="BI212" t="str">
        <v>0.029230</v>
      </c>
      <c r="BJ212" t="str">
        <v>0.000000</v>
      </c>
      <c r="BK212" t="str">
        <v>0.000000</v>
      </c>
      <c r="BL212" t="str">
        <v>-0.000068</v>
      </c>
      <c r="BM212" t="str">
        <v>standard</v>
      </c>
      <c r="BN212" t="str">
        <v>0</v>
      </c>
      <c r="BO212" t="str">
        <v>rectangular</v>
      </c>
      <c r="BP212" t="str">
        <v>7000</v>
      </c>
      <c r="BQ212" t="str">
        <v>500</v>
      </c>
      <c r="BR212" t="str">
        <v>-9999.000000</v>
      </c>
      <c r="BS212" t="str">
        <v>-9999.000000</v>
      </c>
      <c r="BT212" t="str">
        <v>55537</v>
      </c>
      <c r="BU212" t="str">
        <v>55537</v>
      </c>
      <c r="BV212" t="str">
        <v>55537</v>
      </c>
      <c r="BW212" t="str">
        <v>0.000000</v>
      </c>
      <c r="BX212" t="str">
        <v>-9999</v>
      </c>
      <c r="BY212" t="str">
        <v>0.000000</v>
      </c>
      <c r="BZ212" t="str">
        <v>0.000000</v>
      </c>
      <c r="CA212" t="str">
        <v>0.000000</v>
      </c>
      <c r="CB212" t="str">
        <v>0.000000</v>
      </c>
      <c r="CC212" t="str">
        <v>2.512901</v>
      </c>
      <c r="CD212" t="str">
        <v>2.469237</v>
      </c>
      <c r="CE212" t="str">
        <v>1.640058</v>
      </c>
      <c r="CF212" t="str">
        <v>0.928981</v>
      </c>
      <c r="CG212" t="str">
        <v>0.285030</v>
      </c>
      <c r="CH212" t="str">
        <v>-0.023785</v>
      </c>
      <c r="CI212" t="str">
        <v>0.609272</v>
      </c>
      <c r="CJ212" t="str">
        <v>0.140697</v>
      </c>
      <c r="CK212" t="str">
        <v>30.608654</v>
      </c>
      <c r="CL212" t="str">
        <v>0.000599</v>
      </c>
      <c r="CM212" t="str">
        <v>2.430518</v>
      </c>
      <c r="CN212" t="str">
        <v>-0.000037</v>
      </c>
      <c r="CO212" t="str">
        <v>1.000000</v>
      </c>
      <c r="CP212" t="str">
        <v>2.388568</v>
      </c>
      <c r="CQ212" t="str">
        <v>-0.000057</v>
      </c>
      <c r="CR212" t="str">
        <v>1.000000</v>
      </c>
      <c r="CS212" t="str">
        <v>0.600682</v>
      </c>
      <c r="CT212" t="str">
        <v>0.601076</v>
      </c>
      <c r="CU212" t="str">
        <v>0.107450</v>
      </c>
      <c r="CV212" t="str">
        <v>0.000000</v>
      </c>
      <c r="CW212" t="str">
        <v>PSF-00315_20250401144121_641</v>
      </c>
      <c r="CX212" t="str">
        <v>PFA-00343</v>
      </c>
      <c r="CY212" t="str">
        <v>PSA-00355</v>
      </c>
      <c r="CZ212" t="str">
        <v>PSF-00315</v>
      </c>
      <c r="DA212" t="str">
        <v>RHS-00141</v>
      </c>
      <c r="DB212" t="str">
        <v>3.0.0</v>
      </c>
      <c r="DC212" t="str">
        <v>2025-04-01T16:08:21.423Z</v>
      </c>
    </row>
    <row r="213">
      <c r="A213" t="str">
        <v>210</v>
      </c>
      <c r="B213" t="str">
        <v>14:42:22</v>
      </c>
      <c r="C213" t="str">
        <v>2025-04-01</v>
      </c>
      <c r="D213" t="str">
        <v>Wicking CP IA</v>
      </c>
      <c r="E213" t="str">
        <v>M Plunkert</v>
      </c>
      <c r="F213" t="str">
        <v>Leaf Damage</v>
      </c>
      <c r="G213" t="str">
        <v>010</v>
      </c>
      <c r="H213" t="str">
        <v>003</v>
      </c>
      <c r="I213" t="str">
        <v>salt</v>
      </c>
      <c r="J213" t="str">
        <f>1/((1/L213)-(1/K213))</f>
        <v>0.292606</v>
      </c>
      <c r="K213" t="str">
        <f>BH213+(BI213*AN213)+(BJ213*AN213*POWER(V213,2))+(BK213*AN213*V213)+(BL213*POWER(AN213,2))</f>
        <v>2.918286</v>
      </c>
      <c r="L213" t="str">
        <f>((M213/1000)*(1000-((T213+S213)/2)))/(T213-S213)</f>
        <v>0.265941</v>
      </c>
      <c r="M213" t="str">
        <f>(AN213*(S213-R213))/(100*U213*(1000-S213))*1000</f>
        <v>3.189253</v>
      </c>
      <c r="N213" t="str">
        <v>1.497564</v>
      </c>
      <c r="O213" t="str">
        <v>1.438013</v>
      </c>
      <c r="P213" t="str">
        <f>0.61365*EXP((17.502*AL213)/(240.97+AL213))</f>
        <v>2.662825</v>
      </c>
      <c r="Q213" t="str">
        <f>P213-N213</f>
        <v>1.165261</v>
      </c>
      <c r="R213" t="str">
        <v>14.489194</v>
      </c>
      <c r="S213" t="str">
        <v>15.089224</v>
      </c>
      <c r="T213" t="str">
        <f>(P213/AM213)*1000</f>
        <v>26.830217</v>
      </c>
      <c r="U213" t="str">
        <f>V213*BG213</f>
        <v>0.298530</v>
      </c>
      <c r="V213" t="str">
        <v>1.800000</v>
      </c>
      <c r="W213" t="str">
        <v>PSF-00315_20250401144222_499</v>
      </c>
      <c r="X213" t="str">
        <v>0.000000</v>
      </c>
      <c r="Y213" t="str">
        <v>0.000000</v>
      </c>
      <c r="Z213" t="str">
        <v>0.000000</v>
      </c>
      <c r="AA213" t="str">
        <v>52.645683</v>
      </c>
      <c r="AB213" t="str">
        <v>144.122955</v>
      </c>
      <c r="AC213" t="str">
        <v>0.634717</v>
      </c>
      <c r="AD213" t="str">
        <v>0.5</v>
      </c>
      <c r="AE213" t="str">
        <v>0.80</v>
      </c>
      <c r="AF213" t="str">
        <f>AC213*AD213*AE213*AQ213</f>
        <v>26.762304</v>
      </c>
      <c r="AG213" t="str">
        <v>1.000000</v>
      </c>
      <c r="AH213" t="str">
        <v>50.13</v>
      </c>
      <c r="AI213" t="str">
        <v>48.14</v>
      </c>
      <c r="AJ213" t="str">
        <v>23.96</v>
      </c>
      <c r="AK213" t="str">
        <v>22.06</v>
      </c>
      <c r="AL213" t="str">
        <f>(AK213-AJ213)*(AJ213*0+0)+AK213</f>
        <v>22.06</v>
      </c>
      <c r="AM213" t="str">
        <v>99.25</v>
      </c>
      <c r="AN213" t="str">
        <v>156.3</v>
      </c>
      <c r="AO213" t="str">
        <v>156.7</v>
      </c>
      <c r="AP213" t="str">
        <v>-0.3</v>
      </c>
      <c r="AQ213" t="str">
        <v>105</v>
      </c>
      <c r="AR213" t="str">
        <v>3.717</v>
      </c>
      <c r="AS213" t="str">
        <v>14:36:55</v>
      </c>
      <c r="AT213" t="str">
        <v>2025-04-01</v>
      </c>
      <c r="AU213" t="str">
        <v>-0.60</v>
      </c>
      <c r="AV213" t="str">
        <v>1</v>
      </c>
      <c r="AW213" t="str">
        <v>0.003</v>
      </c>
      <c r="AX213" t="str">
        <v>0.001</v>
      </c>
      <c r="AY213" t="str">
        <v>0.016</v>
      </c>
      <c r="AZ213" t="str">
        <v>0.038</v>
      </c>
      <c r="BA213" t="str">
        <v>-0.209</v>
      </c>
      <c r="BB213" t="str">
        <v>-0.193</v>
      </c>
      <c r="BC213" t="str">
        <v>1</v>
      </c>
      <c r="BD213" t="str">
        <v>150</v>
      </c>
      <c r="BE213" t="str">
        <v>0.005</v>
      </c>
      <c r="BF213" t="str">
        <v>2.000000</v>
      </c>
      <c r="BG213" t="str">
        <v>0.165850</v>
      </c>
      <c r="BH213" t="str">
        <v>0.000000</v>
      </c>
      <c r="BI213" t="str">
        <v>0.029230</v>
      </c>
      <c r="BJ213" t="str">
        <v>0.000000</v>
      </c>
      <c r="BK213" t="str">
        <v>0.000000</v>
      </c>
      <c r="BL213" t="str">
        <v>-0.000068</v>
      </c>
      <c r="BM213" t="str">
        <v>standard</v>
      </c>
      <c r="BN213" t="str">
        <v>0</v>
      </c>
      <c r="BO213" t="str">
        <v>rectangular</v>
      </c>
      <c r="BP213" t="str">
        <v>7000</v>
      </c>
      <c r="BQ213" t="str">
        <v>500</v>
      </c>
      <c r="BR213" t="str">
        <v>-9999.000000</v>
      </c>
      <c r="BS213" t="str">
        <v>-9999.000000</v>
      </c>
      <c r="BT213" t="str">
        <v>55537</v>
      </c>
      <c r="BU213" t="str">
        <v>55537</v>
      </c>
      <c r="BV213" t="str">
        <v>55537</v>
      </c>
      <c r="BW213" t="str">
        <v>0.000000</v>
      </c>
      <c r="BX213" t="str">
        <v>-9999</v>
      </c>
      <c r="BY213" t="str">
        <v>0.000000</v>
      </c>
      <c r="BZ213" t="str">
        <v>0.000000</v>
      </c>
      <c r="CA213" t="str">
        <v>0.000000</v>
      </c>
      <c r="CB213" t="str">
        <v>0.000000</v>
      </c>
      <c r="CC213" t="str">
        <v>2.515057</v>
      </c>
      <c r="CD213" t="str">
        <v>2.472073</v>
      </c>
      <c r="CE213" t="str">
        <v>1.641022</v>
      </c>
      <c r="CF213" t="str">
        <v>0.930044</v>
      </c>
      <c r="CG213" t="str">
        <v>0.284319</v>
      </c>
      <c r="CH213" t="str">
        <v>-0.022574</v>
      </c>
      <c r="CI213" t="str">
        <v>0.609824</v>
      </c>
      <c r="CJ213" t="str">
        <v>0.206192</v>
      </c>
      <c r="CK213" t="str">
        <v>52.645683</v>
      </c>
      <c r="CL213" t="str">
        <v>0.000596</v>
      </c>
      <c r="CM213" t="str">
        <v>2.430518</v>
      </c>
      <c r="CN213" t="str">
        <v>-0.000037</v>
      </c>
      <c r="CO213" t="str">
        <v>1.000000</v>
      </c>
      <c r="CP213" t="str">
        <v>2.388568</v>
      </c>
      <c r="CQ213" t="str">
        <v>-0.000057</v>
      </c>
      <c r="CR213" t="str">
        <v>1.000000</v>
      </c>
      <c r="CS213" t="str">
        <v>0.600682</v>
      </c>
      <c r="CT213" t="str">
        <v>0.601076</v>
      </c>
      <c r="CU213" t="str">
        <v>0.107450</v>
      </c>
      <c r="CV213" t="str">
        <v>0.000000</v>
      </c>
      <c r="CW213" t="str">
        <v>PSF-00315_20250401144222_499</v>
      </c>
      <c r="CX213" t="str">
        <v>PFA-00343</v>
      </c>
      <c r="CY213" t="str">
        <v>PSA-00355</v>
      </c>
      <c r="CZ213" t="str">
        <v>PSF-00315</v>
      </c>
      <c r="DA213" t="str">
        <v>RHS-00141</v>
      </c>
      <c r="DB213" t="str">
        <v>3.0.0</v>
      </c>
      <c r="DC213" t="str">
        <v>2025-04-01T16:08:21.423Z</v>
      </c>
    </row>
    <row r="214">
      <c r="A214" t="str">
        <v>211</v>
      </c>
      <c r="B214" t="str">
        <v>14:42:55</v>
      </c>
      <c r="C214" t="str">
        <v>2025-04-01</v>
      </c>
      <c r="D214" t="str">
        <v>Wicking CP IA</v>
      </c>
      <c r="E214" t="str">
        <v>M Plunkert</v>
      </c>
      <c r="F214" t="str">
        <v/>
      </c>
      <c r="G214" t="str">
        <v>010</v>
      </c>
      <c r="H214" t="str">
        <v>002</v>
      </c>
      <c r="I214" t="str">
        <v>salt</v>
      </c>
      <c r="J214" t="str">
        <f>1/((1/L214)-(1/K214))</f>
        <v>0.601279</v>
      </c>
      <c r="K214" t="str">
        <f>BH214+(BI214*AN214)+(BJ214*AN214*POWER(V214,2))+(BK214*AN214*V214)+(BL214*POWER(AN214,2))</f>
        <v>2.917526</v>
      </c>
      <c r="L214" t="str">
        <f>((M214/1000)*(1000-((T214+S214)/2)))/(T214-S214)</f>
        <v>0.498535</v>
      </c>
      <c r="M214" t="str">
        <f>(AN214*(S214-R214))/(100*U214*(1000-S214))*1000</f>
        <v>5.877885</v>
      </c>
      <c r="N214" t="str">
        <v>1.476038</v>
      </c>
      <c r="O214" t="str">
        <v>1.366201</v>
      </c>
      <c r="P214" t="str">
        <f>0.61365*EXP((17.502*AL214)/(240.97+AL214))</f>
        <v>2.621960</v>
      </c>
      <c r="Q214" t="str">
        <f>P214-N214</f>
        <v>1.145922</v>
      </c>
      <c r="R214" t="str">
        <v>13.766530</v>
      </c>
      <c r="S214" t="str">
        <v>14.873306</v>
      </c>
      <c r="T214" t="str">
        <f>(P214/AM214)*1000</f>
        <v>26.420197</v>
      </c>
      <c r="U214" t="str">
        <f>V214*BG214</f>
        <v>0.298530</v>
      </c>
      <c r="V214" t="str">
        <v>1.800000</v>
      </c>
      <c r="W214" t="str">
        <v>PSF-00315_20250401144255_83d</v>
      </c>
      <c r="X214" t="str">
        <v>0.000000</v>
      </c>
      <c r="Y214" t="str">
        <v>0.000000</v>
      </c>
      <c r="Z214" t="str">
        <v>0.000000</v>
      </c>
      <c r="AA214" t="str">
        <v>62.764404</v>
      </c>
      <c r="AB214" t="str">
        <v>65.375092</v>
      </c>
      <c r="AC214" t="str">
        <v>0.039934</v>
      </c>
      <c r="AD214" t="str">
        <v>0.5</v>
      </c>
      <c r="AE214" t="str">
        <v>0.80</v>
      </c>
      <c r="AF214" t="str">
        <f>AC214*AD214*AE214*AQ214</f>
        <v>0.842367</v>
      </c>
      <c r="AG214" t="str">
        <v>1.000000</v>
      </c>
      <c r="AH214" t="str">
        <v>49.34</v>
      </c>
      <c r="AI214" t="str">
        <v>45.66</v>
      </c>
      <c r="AJ214" t="str">
        <v>23.98</v>
      </c>
      <c r="AK214" t="str">
        <v>21.80</v>
      </c>
      <c r="AL214" t="str">
        <f>(AK214-AJ214)*(AJ214*0+0)+AK214</f>
        <v>21.80</v>
      </c>
      <c r="AM214" t="str">
        <v>99.24</v>
      </c>
      <c r="AN214" t="str">
        <v>156.2</v>
      </c>
      <c r="AO214" t="str">
        <v>156.7</v>
      </c>
      <c r="AP214" t="str">
        <v>-0.3</v>
      </c>
      <c r="AQ214" t="str">
        <v>53</v>
      </c>
      <c r="AR214" t="str">
        <v>3.683</v>
      </c>
      <c r="AS214" t="str">
        <v>14:36:55</v>
      </c>
      <c r="AT214" t="str">
        <v>2025-04-01</v>
      </c>
      <c r="AU214" t="str">
        <v>-0.60</v>
      </c>
      <c r="AV214" t="str">
        <v>1</v>
      </c>
      <c r="AW214" t="str">
        <v>-0.012</v>
      </c>
      <c r="AX214" t="str">
        <v>-0.002</v>
      </c>
      <c r="AY214" t="str">
        <v>-0.006</v>
      </c>
      <c r="AZ214" t="str">
        <v>2.130</v>
      </c>
      <c r="BA214" t="str">
        <v>-2.282</v>
      </c>
      <c r="BB214" t="str">
        <v>1.346</v>
      </c>
      <c r="BC214" t="str">
        <v>1</v>
      </c>
      <c r="BD214" t="str">
        <v>150</v>
      </c>
      <c r="BE214" t="str">
        <v>0.005</v>
      </c>
      <c r="BF214" t="str">
        <v>2.000000</v>
      </c>
      <c r="BG214" t="str">
        <v>0.165850</v>
      </c>
      <c r="BH214" t="str">
        <v>0.000000</v>
      </c>
      <c r="BI214" t="str">
        <v>0.029230</v>
      </c>
      <c r="BJ214" t="str">
        <v>0.000000</v>
      </c>
      <c r="BK214" t="str">
        <v>0.000000</v>
      </c>
      <c r="BL214" t="str">
        <v>-0.000068</v>
      </c>
      <c r="BM214" t="str">
        <v>standard</v>
      </c>
      <c r="BN214" t="str">
        <v>0</v>
      </c>
      <c r="BO214" t="str">
        <v>rectangular</v>
      </c>
      <c r="BP214" t="str">
        <v>7000</v>
      </c>
      <c r="BQ214" t="str">
        <v>500</v>
      </c>
      <c r="BR214" t="str">
        <v>-9999.000000</v>
      </c>
      <c r="BS214" t="str">
        <v>-9999.000000</v>
      </c>
      <c r="BT214" t="str">
        <v>55537</v>
      </c>
      <c r="BU214" t="str">
        <v>55537</v>
      </c>
      <c r="BV214" t="str">
        <v>55537</v>
      </c>
      <c r="BW214" t="str">
        <v>0.000000</v>
      </c>
      <c r="BX214" t="str">
        <v>-9999</v>
      </c>
      <c r="BY214" t="str">
        <v>0.000000</v>
      </c>
      <c r="BZ214" t="str">
        <v>0.000000</v>
      </c>
      <c r="CA214" t="str">
        <v>0.000000</v>
      </c>
      <c r="CB214" t="str">
        <v>0.000000</v>
      </c>
      <c r="CC214" t="str">
        <v>2.511310</v>
      </c>
      <c r="CD214" t="str">
        <v>2.470929</v>
      </c>
      <c r="CE214" t="str">
        <v>1.640226</v>
      </c>
      <c r="CF214" t="str">
        <v>0.930000</v>
      </c>
      <c r="CG214" t="str">
        <v>0.284032</v>
      </c>
      <c r="CH214" t="str">
        <v>-0.025801</v>
      </c>
      <c r="CI214" t="str">
        <v>0.610225</v>
      </c>
      <c r="CJ214" t="str">
        <v>0.156849</v>
      </c>
      <c r="CK214" t="str">
        <v>62.764404</v>
      </c>
      <c r="CL214" t="str">
        <v>0.000600</v>
      </c>
      <c r="CM214" t="str">
        <v>2.430518</v>
      </c>
      <c r="CN214" t="str">
        <v>-0.000037</v>
      </c>
      <c r="CO214" t="str">
        <v>1.000000</v>
      </c>
      <c r="CP214" t="str">
        <v>2.388568</v>
      </c>
      <c r="CQ214" t="str">
        <v>-0.000057</v>
      </c>
      <c r="CR214" t="str">
        <v>1.000000</v>
      </c>
      <c r="CS214" t="str">
        <v>0.600682</v>
      </c>
      <c r="CT214" t="str">
        <v>0.601076</v>
      </c>
      <c r="CU214" t="str">
        <v>0.107450</v>
      </c>
      <c r="CV214" t="str">
        <v>0.000000</v>
      </c>
      <c r="CW214" t="str">
        <v>PSF-00315_20250401144255_83d</v>
      </c>
      <c r="CX214" t="str">
        <v>PFA-00343</v>
      </c>
      <c r="CY214" t="str">
        <v>PSA-00355</v>
      </c>
      <c r="CZ214" t="str">
        <v>PSF-00315</v>
      </c>
      <c r="DA214" t="str">
        <v>RHS-00141</v>
      </c>
      <c r="DB214" t="str">
        <v>3.0.0</v>
      </c>
      <c r="DC214" t="str">
        <v>2025-04-01T16:08:21.423Z</v>
      </c>
    </row>
    <row r="215">
      <c r="A215" t="str">
        <v>212</v>
      </c>
      <c r="B215" t="str">
        <v>14:43:25</v>
      </c>
      <c r="C215" t="str">
        <v>2025-04-01</v>
      </c>
      <c r="D215" t="str">
        <v>Wicking CP IA</v>
      </c>
      <c r="E215" t="str">
        <v>M Plunkert</v>
      </c>
      <c r="F215" t="str">
        <v/>
      </c>
      <c r="G215" t="str">
        <v>001</v>
      </c>
      <c r="H215" t="str">
        <v>002</v>
      </c>
      <c r="I215" t="str">
        <v>salt</v>
      </c>
      <c r="J215" t="str">
        <f>1/((1/L215)-(1/K215))</f>
        <v>0.104290</v>
      </c>
      <c r="K215" t="str">
        <f>BH215+(BI215*AN215)+(BJ215*AN215*POWER(V215,2))+(BK215*AN215*V215)+(BL215*POWER(AN215,2))</f>
        <v>2.918827</v>
      </c>
      <c r="L215" t="str">
        <f>((M215/1000)*(1000-((T215+S215)/2)))/(T215-S215)</f>
        <v>0.100692</v>
      </c>
      <c r="M215" t="str">
        <f>(AN215*(S215-R215))/(100*U215*(1000-S215))*1000</f>
        <v>1.413165</v>
      </c>
      <c r="N215" t="str">
        <v>1.417632</v>
      </c>
      <c r="O215" t="str">
        <v>1.391235</v>
      </c>
      <c r="P215" t="str">
        <f>0.61365*EXP((17.502*AL215)/(240.97+AL215))</f>
        <v>2.781018</v>
      </c>
      <c r="Q215" t="str">
        <f>P215-N215</f>
        <v>1.363386</v>
      </c>
      <c r="R215" t="str">
        <v>14.018294</v>
      </c>
      <c r="S215" t="str">
        <v>14.284273</v>
      </c>
      <c r="T215" t="str">
        <f>(P215/AM215)*1000</f>
        <v>28.021954</v>
      </c>
      <c r="U215" t="str">
        <f>V215*BG215</f>
        <v>0.298530</v>
      </c>
      <c r="V215" t="str">
        <v>1.800000</v>
      </c>
      <c r="W215" t="str">
        <v>PSF-00315_20250401144325_325</v>
      </c>
      <c r="X215" t="str">
        <v>0.000000</v>
      </c>
      <c r="Y215" t="str">
        <v>0.000000</v>
      </c>
      <c r="Z215" t="str">
        <v>0.000000</v>
      </c>
      <c r="AA215" t="str">
        <v>64.968826</v>
      </c>
      <c r="AB215" t="str">
        <v>165.549515</v>
      </c>
      <c r="AC215" t="str">
        <v>0.607557</v>
      </c>
      <c r="AD215" t="str">
        <v>0.5</v>
      </c>
      <c r="AE215" t="str">
        <v>0.80</v>
      </c>
      <c r="AF215" t="str">
        <f>AC215*AD215*AE215*AQ215</f>
        <v>6.801152</v>
      </c>
      <c r="AG215" t="str">
        <v>1.000000</v>
      </c>
      <c r="AH215" t="str">
        <v>47.28</v>
      </c>
      <c r="AI215" t="str">
        <v>46.40</v>
      </c>
      <c r="AJ215" t="str">
        <v>24.02</v>
      </c>
      <c r="AK215" t="str">
        <v>22.77</v>
      </c>
      <c r="AL215" t="str">
        <f>(AK215-AJ215)*(AJ215*0+0)+AK215</f>
        <v>22.77</v>
      </c>
      <c r="AM215" t="str">
        <v>99.24</v>
      </c>
      <c r="AN215" t="str">
        <v>156.3</v>
      </c>
      <c r="AO215" t="str">
        <v>153.4</v>
      </c>
      <c r="AP215" t="str">
        <v>1.9</v>
      </c>
      <c r="AQ215" t="str">
        <v>28</v>
      </c>
      <c r="AR215" t="str">
        <v>3.715</v>
      </c>
      <c r="AS215" t="str">
        <v>14:36:55</v>
      </c>
      <c r="AT215" t="str">
        <v>2025-04-01</v>
      </c>
      <c r="AU215" t="str">
        <v>-0.60</v>
      </c>
      <c r="AV215" t="str">
        <v>1</v>
      </c>
      <c r="AW215" t="str">
        <v>0.001</v>
      </c>
      <c r="AX215" t="str">
        <v>-0.004</v>
      </c>
      <c r="AY215" t="str">
        <v>0.023</v>
      </c>
      <c r="AZ215" t="str">
        <v>0.050</v>
      </c>
      <c r="BA215" t="str">
        <v>-0.012</v>
      </c>
      <c r="BB215" t="str">
        <v>0.404</v>
      </c>
      <c r="BC215" t="str">
        <v>1</v>
      </c>
      <c r="BD215" t="str">
        <v>150</v>
      </c>
      <c r="BE215" t="str">
        <v>0.005</v>
      </c>
      <c r="BF215" t="str">
        <v>2.000000</v>
      </c>
      <c r="BG215" t="str">
        <v>0.165850</v>
      </c>
      <c r="BH215" t="str">
        <v>0.000000</v>
      </c>
      <c r="BI215" t="str">
        <v>0.029230</v>
      </c>
      <c r="BJ215" t="str">
        <v>0.000000</v>
      </c>
      <c r="BK215" t="str">
        <v>0.000000</v>
      </c>
      <c r="BL215" t="str">
        <v>-0.000068</v>
      </c>
      <c r="BM215" t="str">
        <v>standard</v>
      </c>
      <c r="BN215" t="str">
        <v>0</v>
      </c>
      <c r="BO215" t="str">
        <v>rectangular</v>
      </c>
      <c r="BP215" t="str">
        <v>7000</v>
      </c>
      <c r="BQ215" t="str">
        <v>500</v>
      </c>
      <c r="BR215" t="str">
        <v>-9999.000000</v>
      </c>
      <c r="BS215" t="str">
        <v>-9999.000000</v>
      </c>
      <c r="BT215" t="str">
        <v>55537</v>
      </c>
      <c r="BU215" t="str">
        <v>55537</v>
      </c>
      <c r="BV215" t="str">
        <v>55537</v>
      </c>
      <c r="BW215" t="str">
        <v>0.000000</v>
      </c>
      <c r="BX215" t="str">
        <v>-9999</v>
      </c>
      <c r="BY215" t="str">
        <v>0.000000</v>
      </c>
      <c r="BZ215" t="str">
        <v>0.000000</v>
      </c>
      <c r="CA215" t="str">
        <v>0.000000</v>
      </c>
      <c r="CB215" t="str">
        <v>0.000000</v>
      </c>
      <c r="CC215" t="str">
        <v>2.512412</v>
      </c>
      <c r="CD215" t="str">
        <v>2.467966</v>
      </c>
      <c r="CE215" t="str">
        <v>1.641589</v>
      </c>
      <c r="CF215" t="str">
        <v>0.921789</v>
      </c>
      <c r="CG215" t="str">
        <v>0.283612</v>
      </c>
      <c r="CH215" t="str">
        <v>-0.015031</v>
      </c>
      <c r="CI215" t="str">
        <v>0.610630</v>
      </c>
      <c r="CJ215" t="str">
        <v>0.133665</v>
      </c>
      <c r="CK215" t="str">
        <v>64.968826</v>
      </c>
      <c r="CL215" t="str">
        <v>0.000603</v>
      </c>
      <c r="CM215" t="str">
        <v>2.430518</v>
      </c>
      <c r="CN215" t="str">
        <v>-0.000037</v>
      </c>
      <c r="CO215" t="str">
        <v>1.000000</v>
      </c>
      <c r="CP215" t="str">
        <v>2.388568</v>
      </c>
      <c r="CQ215" t="str">
        <v>-0.000057</v>
      </c>
      <c r="CR215" t="str">
        <v>1.000000</v>
      </c>
      <c r="CS215" t="str">
        <v>0.600682</v>
      </c>
      <c r="CT215" t="str">
        <v>0.601076</v>
      </c>
      <c r="CU215" t="str">
        <v>0.107450</v>
      </c>
      <c r="CV215" t="str">
        <v>0.000000</v>
      </c>
      <c r="CW215" t="str">
        <v>PSF-00315_20250401144325_325</v>
      </c>
      <c r="CX215" t="str">
        <v>PFA-00343</v>
      </c>
      <c r="CY215" t="str">
        <v>PSA-00355</v>
      </c>
      <c r="CZ215" t="str">
        <v>PSF-00315</v>
      </c>
      <c r="DA215" t="str">
        <v>RHS-00141</v>
      </c>
      <c r="DB215" t="str">
        <v>3.0.0</v>
      </c>
      <c r="DC215" t="str">
        <v>2025-04-01T16:08:21.423Z</v>
      </c>
    </row>
    <row r="216">
      <c r="A216" t="str">
        <v>213</v>
      </c>
      <c r="B216" t="str">
        <v>14:43:54</v>
      </c>
      <c r="C216" t="str">
        <v>2025-04-01</v>
      </c>
      <c r="D216" t="str">
        <v>Wicking CP IA</v>
      </c>
      <c r="E216" t="str">
        <v>M Plunkert</v>
      </c>
      <c r="F216" t="str">
        <v/>
      </c>
      <c r="G216" t="str">
        <v>001</v>
      </c>
      <c r="H216" t="str">
        <v>001</v>
      </c>
      <c r="I216" t="str">
        <v>salt</v>
      </c>
      <c r="J216" t="str">
        <f>1/((1/L216)-(1/K216))</f>
        <v>0.235792</v>
      </c>
      <c r="K216" t="str">
        <f>BH216+(BI216*AN216)+(BJ216*AN216*POWER(V216,2))+(BK216*AN216*V216)+(BL216*POWER(AN216,2))</f>
        <v>2.916700</v>
      </c>
      <c r="L216" t="str">
        <f>((M216/1000)*(1000-((T216+S216)/2)))/(T216-S216)</f>
        <v>0.218156</v>
      </c>
      <c r="M216" t="str">
        <f>(AN216*(S216-R216))/(100*U216*(1000-S216))*1000</f>
        <v>2.782082</v>
      </c>
      <c r="N216" t="str">
        <v>1.469761</v>
      </c>
      <c r="O216" t="str">
        <v>1.417737</v>
      </c>
      <c r="P216" t="str">
        <f>0.61365*EXP((17.502*AL216)/(240.97+AL216))</f>
        <v>2.708711</v>
      </c>
      <c r="Q216" t="str">
        <f>P216-N216</f>
        <v>1.238949</v>
      </c>
      <c r="R216" t="str">
        <v>14.285797</v>
      </c>
      <c r="S216" t="str">
        <v>14.810024</v>
      </c>
      <c r="T216" t="str">
        <f>(P216/AM216)*1000</f>
        <v>27.294273</v>
      </c>
      <c r="U216" t="str">
        <f>V216*BG216</f>
        <v>0.298530</v>
      </c>
      <c r="V216" t="str">
        <v>1.800000</v>
      </c>
      <c r="W216" t="str">
        <v>PSF-00315_20250401144354_8d0</v>
      </c>
      <c r="X216" t="str">
        <v>0.000000</v>
      </c>
      <c r="Y216" t="str">
        <v>0.000000</v>
      </c>
      <c r="Z216" t="str">
        <v>0.000000</v>
      </c>
      <c r="AA216" t="str">
        <v>70.810677</v>
      </c>
      <c r="AB216" t="str">
        <v>180.554504</v>
      </c>
      <c r="AC216" t="str">
        <v>0.607816</v>
      </c>
      <c r="AD216" t="str">
        <v>0.5</v>
      </c>
      <c r="AE216" t="str">
        <v>0.80</v>
      </c>
      <c r="AF216" t="str">
        <f>AC216*AD216*AE216*AQ216</f>
        <v>10.858004</v>
      </c>
      <c r="AG216" t="str">
        <v>1.000000</v>
      </c>
      <c r="AH216" t="str">
        <v>48.91</v>
      </c>
      <c r="AI216" t="str">
        <v>47.18</v>
      </c>
      <c r="AJ216" t="str">
        <v>24.06</v>
      </c>
      <c r="AK216" t="str">
        <v>22.34</v>
      </c>
      <c r="AL216" t="str">
        <f>(AK216-AJ216)*(AJ216*0+0)+AK216</f>
        <v>22.34</v>
      </c>
      <c r="AM216" t="str">
        <v>99.24</v>
      </c>
      <c r="AN216" t="str">
        <v>156.1</v>
      </c>
      <c r="AO216" t="str">
        <v>156.2</v>
      </c>
      <c r="AP216" t="str">
        <v>-0.1</v>
      </c>
      <c r="AQ216" t="str">
        <v>45</v>
      </c>
      <c r="AR216" t="str">
        <v>3.713</v>
      </c>
      <c r="AS216" t="str">
        <v>14:36:55</v>
      </c>
      <c r="AT216" t="str">
        <v>2025-04-01</v>
      </c>
      <c r="AU216" t="str">
        <v>-0.60</v>
      </c>
      <c r="AV216" t="str">
        <v>1</v>
      </c>
      <c r="AW216" t="str">
        <v>0.003</v>
      </c>
      <c r="AX216" t="str">
        <v>0.003</v>
      </c>
      <c r="AY216" t="str">
        <v>-0.008</v>
      </c>
      <c r="AZ216" t="str">
        <v>0.192</v>
      </c>
      <c r="BA216" t="str">
        <v>0.290</v>
      </c>
      <c r="BB216" t="str">
        <v>0.440</v>
      </c>
      <c r="BC216" t="str">
        <v>1</v>
      </c>
      <c r="BD216" t="str">
        <v>150</v>
      </c>
      <c r="BE216" t="str">
        <v>0.005</v>
      </c>
      <c r="BF216" t="str">
        <v>2.000000</v>
      </c>
      <c r="BG216" t="str">
        <v>0.165850</v>
      </c>
      <c r="BH216" t="str">
        <v>0.000000</v>
      </c>
      <c r="BI216" t="str">
        <v>0.029230</v>
      </c>
      <c r="BJ216" t="str">
        <v>0.000000</v>
      </c>
      <c r="BK216" t="str">
        <v>0.000000</v>
      </c>
      <c r="BL216" t="str">
        <v>-0.000068</v>
      </c>
      <c r="BM216" t="str">
        <v>standard</v>
      </c>
      <c r="BN216" t="str">
        <v>0</v>
      </c>
      <c r="BO216" t="str">
        <v>rectangular</v>
      </c>
      <c r="BP216" t="str">
        <v>7000</v>
      </c>
      <c r="BQ216" t="str">
        <v>500</v>
      </c>
      <c r="BR216" t="str">
        <v>-9999.000000</v>
      </c>
      <c r="BS216" t="str">
        <v>-9999.000000</v>
      </c>
      <c r="BT216" t="str">
        <v>55537</v>
      </c>
      <c r="BU216" t="str">
        <v>55537</v>
      </c>
      <c r="BV216" t="str">
        <v>55537</v>
      </c>
      <c r="BW216" t="str">
        <v>0.000000</v>
      </c>
      <c r="BX216" t="str">
        <v>-9999</v>
      </c>
      <c r="BY216" t="str">
        <v>0.000000</v>
      </c>
      <c r="BZ216" t="str">
        <v>0.000000</v>
      </c>
      <c r="CA216" t="str">
        <v>0.000000</v>
      </c>
      <c r="CB216" t="str">
        <v>0.000000</v>
      </c>
      <c r="CC216" t="str">
        <v>2.513587</v>
      </c>
      <c r="CD216" t="str">
        <v>2.470304</v>
      </c>
      <c r="CE216" t="str">
        <v>1.639362</v>
      </c>
      <c r="CF216" t="str">
        <v>0.928818</v>
      </c>
      <c r="CG216" t="str">
        <v>0.283210</v>
      </c>
      <c r="CH216" t="str">
        <v>-0.020498</v>
      </c>
      <c r="CI216" t="str">
        <v>0.611042</v>
      </c>
      <c r="CJ216" t="str">
        <v>0.149285</v>
      </c>
      <c r="CK216" t="str">
        <v>70.810677</v>
      </c>
      <c r="CL216" t="str">
        <v>0.000596</v>
      </c>
      <c r="CM216" t="str">
        <v>2.430518</v>
      </c>
      <c r="CN216" t="str">
        <v>-0.000037</v>
      </c>
      <c r="CO216" t="str">
        <v>1.000000</v>
      </c>
      <c r="CP216" t="str">
        <v>2.388568</v>
      </c>
      <c r="CQ216" t="str">
        <v>-0.000057</v>
      </c>
      <c r="CR216" t="str">
        <v>1.000000</v>
      </c>
      <c r="CS216" t="str">
        <v>0.600682</v>
      </c>
      <c r="CT216" t="str">
        <v>0.601076</v>
      </c>
      <c r="CU216" t="str">
        <v>0.107450</v>
      </c>
      <c r="CV216" t="str">
        <v>0.000000</v>
      </c>
      <c r="CW216" t="str">
        <v>PSF-00315_20250401144354_8d0</v>
      </c>
      <c r="CX216" t="str">
        <v>PFA-00343</v>
      </c>
      <c r="CY216" t="str">
        <v>PSA-00355</v>
      </c>
      <c r="CZ216" t="str">
        <v>PSF-00315</v>
      </c>
      <c r="DA216" t="str">
        <v>RHS-00141</v>
      </c>
      <c r="DB216" t="str">
        <v>3.0.0</v>
      </c>
      <c r="DC216" t="str">
        <v>2025-04-01T16:08:21.423Z</v>
      </c>
    </row>
    <row r="217">
      <c r="A217" t="str">
        <v>214</v>
      </c>
      <c r="B217" t="str">
        <v>14:45:06</v>
      </c>
      <c r="C217" t="str">
        <v>2025-04-01</v>
      </c>
      <c r="D217" t="str">
        <v>Wicking CP IA</v>
      </c>
      <c r="E217" t="str">
        <v>M Plunkert</v>
      </c>
      <c r="F217" t="str">
        <v/>
      </c>
      <c r="G217" t="str">
        <v>001</v>
      </c>
      <c r="H217" t="str">
        <v>002</v>
      </c>
      <c r="I217" t="str">
        <v>salt</v>
      </c>
      <c r="J217" t="str">
        <f>1/((1/L217)-(1/K217))</f>
        <v>0.185805</v>
      </c>
      <c r="K217" t="str">
        <f>BH217+(BI217*AN217)+(BJ217*AN217*POWER(V217,2))+(BK217*AN217*V217)+(BL217*POWER(AN217,2))</f>
        <v>2.917743</v>
      </c>
      <c r="L217" t="str">
        <f>((M217/1000)*(1000-((T217+S217)/2)))/(T217-S217)</f>
        <v>0.174681</v>
      </c>
      <c r="M217" t="str">
        <f>(AN217*(S217-R217))/(100*U217*(1000-S217))*1000</f>
        <v>2.386298</v>
      </c>
      <c r="N217" t="str">
        <v>1.461771</v>
      </c>
      <c r="O217" t="str">
        <v>1.417176</v>
      </c>
      <c r="P217" t="str">
        <f>0.61365*EXP((17.502*AL217)/(240.97+AL217))</f>
        <v>2.788609</v>
      </c>
      <c r="Q217" t="str">
        <f>P217-N217</f>
        <v>1.326838</v>
      </c>
      <c r="R217" t="str">
        <v>14.278562</v>
      </c>
      <c r="S217" t="str">
        <v>14.727880</v>
      </c>
      <c r="T217" t="str">
        <f>(P217/AM217)*1000</f>
        <v>28.096252</v>
      </c>
      <c r="U217" t="str">
        <f>V217*BG217</f>
        <v>0.298530</v>
      </c>
      <c r="V217" t="str">
        <v>1.800000</v>
      </c>
      <c r="W217" t="str">
        <v>PSF-00315_20250401144506_3d6</v>
      </c>
      <c r="X217" t="str">
        <v>0.000000</v>
      </c>
      <c r="Y217" t="str">
        <v>0.000000</v>
      </c>
      <c r="Z217" t="str">
        <v>0.000000</v>
      </c>
      <c r="AA217" t="str">
        <v>60.196640</v>
      </c>
      <c r="AB217" t="str">
        <v>170.567032</v>
      </c>
      <c r="AC217" t="str">
        <v>0.647079</v>
      </c>
      <c r="AD217" t="str">
        <v>0.5</v>
      </c>
      <c r="AE217" t="str">
        <v>0.80</v>
      </c>
      <c r="AF217" t="str">
        <f>AC217*AD217*AE217*AQ217</f>
        <v>8.891057</v>
      </c>
      <c r="AG217" t="str">
        <v>1.000000</v>
      </c>
      <c r="AH217" t="str">
        <v>48.17</v>
      </c>
      <c r="AI217" t="str">
        <v>46.70</v>
      </c>
      <c r="AJ217" t="str">
        <v>24.22</v>
      </c>
      <c r="AK217" t="str">
        <v>22.82</v>
      </c>
      <c r="AL217" t="str">
        <f>(AK217-AJ217)*(AJ217*0+0)+AK217</f>
        <v>22.82</v>
      </c>
      <c r="AM217" t="str">
        <v>99.25</v>
      </c>
      <c r="AN217" t="str">
        <v>156.2</v>
      </c>
      <c r="AO217" t="str">
        <v>156.6</v>
      </c>
      <c r="AP217" t="str">
        <v>-0.2</v>
      </c>
      <c r="AQ217" t="str">
        <v>34</v>
      </c>
      <c r="AR217" t="str">
        <v>3.712</v>
      </c>
      <c r="AS217" t="str">
        <v>14:36:55</v>
      </c>
      <c r="AT217" t="str">
        <v>2025-04-01</v>
      </c>
      <c r="AU217" t="str">
        <v>-0.60</v>
      </c>
      <c r="AV217" t="str">
        <v>1</v>
      </c>
      <c r="AW217" t="str">
        <v>0.001</v>
      </c>
      <c r="AX217" t="str">
        <v>-0.003</v>
      </c>
      <c r="AY217" t="str">
        <v>0.019</v>
      </c>
      <c r="AZ217" t="str">
        <v>-0.153</v>
      </c>
      <c r="BA217" t="str">
        <v>-0.268</v>
      </c>
      <c r="BB217" t="str">
        <v>0.450</v>
      </c>
      <c r="BC217" t="str">
        <v>1</v>
      </c>
      <c r="BD217" t="str">
        <v>150</v>
      </c>
      <c r="BE217" t="str">
        <v>0.005</v>
      </c>
      <c r="BF217" t="str">
        <v>2.000000</v>
      </c>
      <c r="BG217" t="str">
        <v>0.165850</v>
      </c>
      <c r="BH217" t="str">
        <v>0.000000</v>
      </c>
      <c r="BI217" t="str">
        <v>0.029230</v>
      </c>
      <c r="BJ217" t="str">
        <v>0.000000</v>
      </c>
      <c r="BK217" t="str">
        <v>0.000000</v>
      </c>
      <c r="BL217" t="str">
        <v>-0.000068</v>
      </c>
      <c r="BM217" t="str">
        <v>standard</v>
      </c>
      <c r="BN217" t="str">
        <v>0</v>
      </c>
      <c r="BO217" t="str">
        <v>rectangular</v>
      </c>
      <c r="BP217" t="str">
        <v>7000</v>
      </c>
      <c r="BQ217" t="str">
        <v>500</v>
      </c>
      <c r="BR217" t="str">
        <v>-9999.000000</v>
      </c>
      <c r="BS217" t="str">
        <v>-9999.000000</v>
      </c>
      <c r="BT217" t="str">
        <v>55537</v>
      </c>
      <c r="BU217" t="str">
        <v>55537</v>
      </c>
      <c r="BV217" t="str">
        <v>55537</v>
      </c>
      <c r="BW217" t="str">
        <v>0.000000</v>
      </c>
      <c r="BX217" t="str">
        <v>-9999</v>
      </c>
      <c r="BY217" t="str">
        <v>0.000000</v>
      </c>
      <c r="BZ217" t="str">
        <v>0.000000</v>
      </c>
      <c r="CA217" t="str">
        <v>0.000000</v>
      </c>
      <c r="CB217" t="str">
        <v>0.000000</v>
      </c>
      <c r="CC217" t="str">
        <v>2.512821</v>
      </c>
      <c r="CD217" t="str">
        <v>2.469198</v>
      </c>
      <c r="CE217" t="str">
        <v>1.640453</v>
      </c>
      <c r="CF217" t="str">
        <v>0.929846</v>
      </c>
      <c r="CG217" t="str">
        <v>0.281367</v>
      </c>
      <c r="CH217" t="str">
        <v>-0.016894</v>
      </c>
      <c r="CI217" t="str">
        <v>0.612623</v>
      </c>
      <c r="CJ217" t="str">
        <v>0.139628</v>
      </c>
      <c r="CK217" t="str">
        <v>60.196640</v>
      </c>
      <c r="CL217" t="str">
        <v>0.000587</v>
      </c>
      <c r="CM217" t="str">
        <v>2.430518</v>
      </c>
      <c r="CN217" t="str">
        <v>-0.000037</v>
      </c>
      <c r="CO217" t="str">
        <v>1.000000</v>
      </c>
      <c r="CP217" t="str">
        <v>2.388568</v>
      </c>
      <c r="CQ217" t="str">
        <v>-0.000057</v>
      </c>
      <c r="CR217" t="str">
        <v>1.000000</v>
      </c>
      <c r="CS217" t="str">
        <v>0.600682</v>
      </c>
      <c r="CT217" t="str">
        <v>0.601076</v>
      </c>
      <c r="CU217" t="str">
        <v>0.107450</v>
      </c>
      <c r="CV217" t="str">
        <v>0.000000</v>
      </c>
      <c r="CW217" t="str">
        <v>PSF-00315_20250401144506_3d6</v>
      </c>
      <c r="CX217" t="str">
        <v>PFA-00343</v>
      </c>
      <c r="CY217" t="str">
        <v>PSA-00355</v>
      </c>
      <c r="CZ217" t="str">
        <v>PSF-00315</v>
      </c>
      <c r="DA217" t="str">
        <v>RHS-00141</v>
      </c>
      <c r="DB217" t="str">
        <v>3.0.0</v>
      </c>
      <c r="DC217" t="str">
        <v>2025-04-01T16:08:21.423Z</v>
      </c>
    </row>
    <row r="218">
      <c r="A218" t="str">
        <v>215</v>
      </c>
      <c r="B218" t="str">
        <v>14:45:32</v>
      </c>
      <c r="C218" t="str">
        <v>2025-04-01</v>
      </c>
      <c r="D218" t="str">
        <v>Wicking CP IA</v>
      </c>
      <c r="E218" t="str">
        <v>M Plunkert</v>
      </c>
      <c r="F218" t="str">
        <v/>
      </c>
      <c r="G218" t="str">
        <v>001</v>
      </c>
      <c r="H218" t="str">
        <v>001</v>
      </c>
      <c r="I218" t="str">
        <v>salt</v>
      </c>
      <c r="J218" t="str">
        <f>1/((1/L218)-(1/K218))</f>
        <v>0.109348</v>
      </c>
      <c r="K218" t="str">
        <f>BH218+(BI218*AN218)+(BJ218*AN218*POWER(V218,2))+(BK218*AN218*V218)+(BL218*POWER(AN218,2))</f>
        <v>2.918340</v>
      </c>
      <c r="L218" t="str">
        <f>((M218/1000)*(1000-((T218+S218)/2)))/(T218-S218)</f>
        <v>0.105399</v>
      </c>
      <c r="M218" t="str">
        <f>(AN218*(S218-R218))/(100*U218*(1000-S218))*1000</f>
        <v>1.424910</v>
      </c>
      <c r="N218" t="str">
        <v>1.424239</v>
      </c>
      <c r="O218" t="str">
        <v>1.397613</v>
      </c>
      <c r="P218" t="str">
        <f>0.61365*EXP((17.502*AL218)/(240.97+AL218))</f>
        <v>2.737881</v>
      </c>
      <c r="Q218" t="str">
        <f>P218-N218</f>
        <v>1.313642</v>
      </c>
      <c r="R218" t="str">
        <v>14.081846</v>
      </c>
      <c r="S218" t="str">
        <v>14.350120</v>
      </c>
      <c r="T218" t="str">
        <f>(P218/AM218)*1000</f>
        <v>27.585911</v>
      </c>
      <c r="U218" t="str">
        <f>V218*BG218</f>
        <v>0.298530</v>
      </c>
      <c r="V218" t="str">
        <v>1.800000</v>
      </c>
      <c r="W218" t="str">
        <v>PSF-00315_20250401144532_ceb</v>
      </c>
      <c r="X218" t="str">
        <v>0.000000</v>
      </c>
      <c r="Y218" t="str">
        <v>0.000000</v>
      </c>
      <c r="Z218" t="str">
        <v>0.000000</v>
      </c>
      <c r="AA218" t="str">
        <v>61.903595</v>
      </c>
      <c r="AB218" t="str">
        <v>158.320435</v>
      </c>
      <c r="AC218" t="str">
        <v>0.608998</v>
      </c>
      <c r="AD218" t="str">
        <v>0.5</v>
      </c>
      <c r="AE218" t="str">
        <v>0.80</v>
      </c>
      <c r="AF218" t="str">
        <f>AC218*AD218*AE218*AQ218</f>
        <v>8.949162</v>
      </c>
      <c r="AG218" t="str">
        <v>1.000000</v>
      </c>
      <c r="AH218" t="str">
        <v>46.76</v>
      </c>
      <c r="AI218" t="str">
        <v>45.89</v>
      </c>
      <c r="AJ218" t="str">
        <v>24.28</v>
      </c>
      <c r="AK218" t="str">
        <v>22.51</v>
      </c>
      <c r="AL218" t="str">
        <f>(AK218-AJ218)*(AJ218*0+0)+AK218</f>
        <v>22.51</v>
      </c>
      <c r="AM218" t="str">
        <v>99.25</v>
      </c>
      <c r="AN218" t="str">
        <v>156.3</v>
      </c>
      <c r="AO218" t="str">
        <v>156.2</v>
      </c>
      <c r="AP218" t="str">
        <v>0.0</v>
      </c>
      <c r="AQ218" t="str">
        <v>37</v>
      </c>
      <c r="AR218" t="str">
        <v>3.711</v>
      </c>
      <c r="AS218" t="str">
        <v>14:36:55</v>
      </c>
      <c r="AT218" t="str">
        <v>2025-04-01</v>
      </c>
      <c r="AU218" t="str">
        <v>-0.60</v>
      </c>
      <c r="AV218" t="str">
        <v>1</v>
      </c>
      <c r="AW218" t="str">
        <v>0.002</v>
      </c>
      <c r="AX218" t="str">
        <v>-0.001</v>
      </c>
      <c r="AY218" t="str">
        <v>0.016</v>
      </c>
      <c r="AZ218" t="str">
        <v>0.176</v>
      </c>
      <c r="BA218" t="str">
        <v>0.435</v>
      </c>
      <c r="BB218" t="str">
        <v>0.342</v>
      </c>
      <c r="BC218" t="str">
        <v>1</v>
      </c>
      <c r="BD218" t="str">
        <v>150</v>
      </c>
      <c r="BE218" t="str">
        <v>0.005</v>
      </c>
      <c r="BF218" t="str">
        <v>2.000000</v>
      </c>
      <c r="BG218" t="str">
        <v>0.165850</v>
      </c>
      <c r="BH218" t="str">
        <v>0.000000</v>
      </c>
      <c r="BI218" t="str">
        <v>0.029230</v>
      </c>
      <c r="BJ218" t="str">
        <v>0.000000</v>
      </c>
      <c r="BK218" t="str">
        <v>0.000000</v>
      </c>
      <c r="BL218" t="str">
        <v>-0.000068</v>
      </c>
      <c r="BM218" t="str">
        <v>standard</v>
      </c>
      <c r="BN218" t="str">
        <v>0</v>
      </c>
      <c r="BO218" t="str">
        <v>rectangular</v>
      </c>
      <c r="BP218" t="str">
        <v>7000</v>
      </c>
      <c r="BQ218" t="str">
        <v>500</v>
      </c>
      <c r="BR218" t="str">
        <v>-9999.000000</v>
      </c>
      <c r="BS218" t="str">
        <v>-9999.000000</v>
      </c>
      <c r="BT218" t="str">
        <v>55537</v>
      </c>
      <c r="BU218" t="str">
        <v>55537</v>
      </c>
      <c r="BV218" t="str">
        <v>55537</v>
      </c>
      <c r="BW218" t="str">
        <v>0.000000</v>
      </c>
      <c r="BX218" t="str">
        <v>-9999</v>
      </c>
      <c r="BY218" t="str">
        <v>0.000000</v>
      </c>
      <c r="BZ218" t="str">
        <v>0.000000</v>
      </c>
      <c r="CA218" t="str">
        <v>0.000000</v>
      </c>
      <c r="CB218" t="str">
        <v>0.000000</v>
      </c>
      <c r="CC218" t="str">
        <v>2.511573</v>
      </c>
      <c r="CD218" t="str">
        <v>2.467156</v>
      </c>
      <c r="CE218" t="str">
        <v>1.641078</v>
      </c>
      <c r="CF218" t="str">
        <v>0.928911</v>
      </c>
      <c r="CG218" t="str">
        <v>0.280679</v>
      </c>
      <c r="CH218" t="str">
        <v>-0.021149</v>
      </c>
      <c r="CI218" t="str">
        <v>0.613138</v>
      </c>
      <c r="CJ218" t="str">
        <v>0.141863</v>
      </c>
      <c r="CK218" t="str">
        <v>61.903595</v>
      </c>
      <c r="CL218" t="str">
        <v>0.000600</v>
      </c>
      <c r="CM218" t="str">
        <v>2.430518</v>
      </c>
      <c r="CN218" t="str">
        <v>-0.000037</v>
      </c>
      <c r="CO218" t="str">
        <v>1.000000</v>
      </c>
      <c r="CP218" t="str">
        <v>2.388568</v>
      </c>
      <c r="CQ218" t="str">
        <v>-0.000057</v>
      </c>
      <c r="CR218" t="str">
        <v>1.000000</v>
      </c>
      <c r="CS218" t="str">
        <v>0.600682</v>
      </c>
      <c r="CT218" t="str">
        <v>0.601076</v>
      </c>
      <c r="CU218" t="str">
        <v>0.107450</v>
      </c>
      <c r="CV218" t="str">
        <v>0.000000</v>
      </c>
      <c r="CW218" t="str">
        <v>PSF-00315_20250401144532_ceb</v>
      </c>
      <c r="CX218" t="str">
        <v>PFA-00343</v>
      </c>
      <c r="CY218" t="str">
        <v>PSA-00355</v>
      </c>
      <c r="CZ218" t="str">
        <v>PSF-00315</v>
      </c>
      <c r="DA218" t="str">
        <v>RHS-00141</v>
      </c>
      <c r="DB218" t="str">
        <v>3.0.0</v>
      </c>
      <c r="DC218" t="str">
        <v>2025-04-01T16:08:21.423Z</v>
      </c>
    </row>
    <row r="219">
      <c r="A219" t="str">
        <v>216</v>
      </c>
      <c r="B219" t="str">
        <v>14:46:03</v>
      </c>
      <c r="C219" t="str">
        <v>2025-04-01</v>
      </c>
      <c r="D219" t="str">
        <v>Wicking CP IA</v>
      </c>
      <c r="E219" t="str">
        <v>M Plunkert</v>
      </c>
      <c r="F219" t="str">
        <v/>
      </c>
      <c r="G219" t="str">
        <v>006</v>
      </c>
      <c r="H219" t="str">
        <v>003</v>
      </c>
      <c r="I219" t="str">
        <v>salt</v>
      </c>
      <c r="J219" t="str">
        <f>1/((1/L219)-(1/K219))</f>
        <v>0.347035</v>
      </c>
      <c r="K219" t="str">
        <f>BH219+(BI219*AN219)+(BJ219*AN219*POWER(V219,2))+(BK219*AN219*V219)+(BL219*POWER(AN219,2))</f>
        <v>2.917049</v>
      </c>
      <c r="L219" t="str">
        <f>((M219/1000)*(1000-((T219+S219)/2)))/(T219-S219)</f>
        <v>0.310139</v>
      </c>
      <c r="M219" t="str">
        <f>(AN219*(S219-R219))/(100*U219*(1000-S219))*1000</f>
        <v>3.857196</v>
      </c>
      <c r="N219" t="str">
        <v>1.463737</v>
      </c>
      <c r="O219" t="str">
        <v>1.391618</v>
      </c>
      <c r="P219" t="str">
        <f>0.61365*EXP((17.502*AL219)/(240.97+AL219))</f>
        <v>2.672355</v>
      </c>
      <c r="Q219" t="str">
        <f>P219-N219</f>
        <v>1.208618</v>
      </c>
      <c r="R219" t="str">
        <v>14.021731</v>
      </c>
      <c r="S219" t="str">
        <v>14.748387</v>
      </c>
      <c r="T219" t="str">
        <f>(P219/AM219)*1000</f>
        <v>26.926233</v>
      </c>
      <c r="U219" t="str">
        <f>V219*BG219</f>
        <v>0.298530</v>
      </c>
      <c r="V219" t="str">
        <v>1.800000</v>
      </c>
      <c r="W219" t="str">
        <v>PSF-00315_20250401144603_5d4</v>
      </c>
      <c r="X219" t="str">
        <v>0.000000</v>
      </c>
      <c r="Y219" t="str">
        <v>0.000000</v>
      </c>
      <c r="Z219" t="str">
        <v>0.000000</v>
      </c>
      <c r="AA219" t="str">
        <v>85.484146</v>
      </c>
      <c r="AB219" t="str">
        <v>261.231781</v>
      </c>
      <c r="AC219" t="str">
        <v>0.672765</v>
      </c>
      <c r="AD219" t="str">
        <v>0.5</v>
      </c>
      <c r="AE219" t="str">
        <v>0.80</v>
      </c>
      <c r="AF219" t="str">
        <f>AC219*AD219*AE219*AQ219</f>
        <v>24.720867</v>
      </c>
      <c r="AG219" t="str">
        <v>1.000000</v>
      </c>
      <c r="AH219" t="str">
        <v>47.88</v>
      </c>
      <c r="AI219" t="str">
        <v>45.52</v>
      </c>
      <c r="AJ219" t="str">
        <v>24.34</v>
      </c>
      <c r="AK219" t="str">
        <v>22.12</v>
      </c>
      <c r="AL219" t="str">
        <f>(AK219-AJ219)*(AJ219*0+0)+AK219</f>
        <v>22.12</v>
      </c>
      <c r="AM219" t="str">
        <v>99.25</v>
      </c>
      <c r="AN219" t="str">
        <v>156.1</v>
      </c>
      <c r="AO219" t="str">
        <v>156.8</v>
      </c>
      <c r="AP219" t="str">
        <v>-0.4</v>
      </c>
      <c r="AQ219" t="str">
        <v>92</v>
      </c>
      <c r="AR219" t="str">
        <v>3.711</v>
      </c>
      <c r="AS219" t="str">
        <v>14:36:55</v>
      </c>
      <c r="AT219" t="str">
        <v>2025-04-01</v>
      </c>
      <c r="AU219" t="str">
        <v>-0.60</v>
      </c>
      <c r="AV219" t="str">
        <v>1</v>
      </c>
      <c r="AW219" t="str">
        <v>0.002</v>
      </c>
      <c r="AX219" t="str">
        <v>-0.003</v>
      </c>
      <c r="AY219" t="str">
        <v>0.021</v>
      </c>
      <c r="AZ219" t="str">
        <v>-0.497</v>
      </c>
      <c r="BA219" t="str">
        <v>-1.029</v>
      </c>
      <c r="BB219" t="str">
        <v>-4.536</v>
      </c>
      <c r="BC219" t="str">
        <v>1</v>
      </c>
      <c r="BD219" t="str">
        <v>150</v>
      </c>
      <c r="BE219" t="str">
        <v>0.005</v>
      </c>
      <c r="BF219" t="str">
        <v>2.000000</v>
      </c>
      <c r="BG219" t="str">
        <v>0.165850</v>
      </c>
      <c r="BH219" t="str">
        <v>0.000000</v>
      </c>
      <c r="BI219" t="str">
        <v>0.029230</v>
      </c>
      <c r="BJ219" t="str">
        <v>0.000000</v>
      </c>
      <c r="BK219" t="str">
        <v>0.000000</v>
      </c>
      <c r="BL219" t="str">
        <v>-0.000068</v>
      </c>
      <c r="BM219" t="str">
        <v>standard</v>
      </c>
      <c r="BN219" t="str">
        <v>0</v>
      </c>
      <c r="BO219" t="str">
        <v>rectangular</v>
      </c>
      <c r="BP219" t="str">
        <v>7000</v>
      </c>
      <c r="BQ219" t="str">
        <v>500</v>
      </c>
      <c r="BR219" t="str">
        <v>-9999.000000</v>
      </c>
      <c r="BS219" t="str">
        <v>-9999.000000</v>
      </c>
      <c r="BT219" t="str">
        <v>55537</v>
      </c>
      <c r="BU219" t="str">
        <v>55537</v>
      </c>
      <c r="BV219" t="str">
        <v>55537</v>
      </c>
      <c r="BW219" t="str">
        <v>0.000000</v>
      </c>
      <c r="BX219" t="str">
        <v>-9999</v>
      </c>
      <c r="BY219" t="str">
        <v>0.000000</v>
      </c>
      <c r="BZ219" t="str">
        <v>0.000000</v>
      </c>
      <c r="CA219" t="str">
        <v>0.000000</v>
      </c>
      <c r="CB219" t="str">
        <v>0.000000</v>
      </c>
      <c r="CC219" t="str">
        <v>2.510993</v>
      </c>
      <c r="CD219" t="str">
        <v>2.468740</v>
      </c>
      <c r="CE219" t="str">
        <v>1.639727</v>
      </c>
      <c r="CF219" t="str">
        <v>0.930270</v>
      </c>
      <c r="CG219" t="str">
        <v>0.279963</v>
      </c>
      <c r="CH219" t="str">
        <v>-0.026527</v>
      </c>
      <c r="CI219" t="str">
        <v>0.613784</v>
      </c>
      <c r="CJ219" t="str">
        <v>0.193501</v>
      </c>
      <c r="CK219" t="str">
        <v>85.484146</v>
      </c>
      <c r="CL219" t="str">
        <v>0.000594</v>
      </c>
      <c r="CM219" t="str">
        <v>2.430518</v>
      </c>
      <c r="CN219" t="str">
        <v>-0.000037</v>
      </c>
      <c r="CO219" t="str">
        <v>1.000000</v>
      </c>
      <c r="CP219" t="str">
        <v>2.388568</v>
      </c>
      <c r="CQ219" t="str">
        <v>-0.000057</v>
      </c>
      <c r="CR219" t="str">
        <v>1.000000</v>
      </c>
      <c r="CS219" t="str">
        <v>0.600682</v>
      </c>
      <c r="CT219" t="str">
        <v>0.601076</v>
      </c>
      <c r="CU219" t="str">
        <v>0.107450</v>
      </c>
      <c r="CV219" t="str">
        <v>0.000000</v>
      </c>
      <c r="CW219" t="str">
        <v>PSF-00315_20250401144603_5d4</v>
      </c>
      <c r="CX219" t="str">
        <v>PFA-00343</v>
      </c>
      <c r="CY219" t="str">
        <v>PSA-00355</v>
      </c>
      <c r="CZ219" t="str">
        <v>PSF-00315</v>
      </c>
      <c r="DA219" t="str">
        <v>RHS-00141</v>
      </c>
      <c r="DB219" t="str">
        <v>3.0.0</v>
      </c>
      <c r="DC219" t="str">
        <v>2025-04-01T16:08:21.423Z</v>
      </c>
    </row>
    <row r="220">
      <c r="A220" t="str">
        <v>217</v>
      </c>
      <c r="B220" t="str">
        <v>14:46:30</v>
      </c>
      <c r="C220" t="str">
        <v>2025-04-01</v>
      </c>
      <c r="D220" t="str">
        <v>Wicking CP IA</v>
      </c>
      <c r="E220" t="str">
        <v>M Plunkert</v>
      </c>
      <c r="F220" t="str">
        <v/>
      </c>
      <c r="G220" t="str">
        <v>006</v>
      </c>
      <c r="H220" t="str">
        <v>002</v>
      </c>
      <c r="I220" t="str">
        <v>salt</v>
      </c>
      <c r="J220" t="str">
        <f>1/((1/L220)-(1/K220))</f>
        <v>0.126292</v>
      </c>
      <c r="K220" t="str">
        <f>BH220+(BI220*AN220)+(BJ220*AN220*POWER(V220,2))+(BK220*AN220*V220)+(BL220*POWER(AN220,2))</f>
        <v>2.918305</v>
      </c>
      <c r="L220" t="str">
        <f>((M220/1000)*(1000-((T220+S220)/2)))/(T220-S220)</f>
        <v>0.121053</v>
      </c>
      <c r="M220" t="str">
        <f>(AN220*(S220-R220))/(100*U220*(1000-S220))*1000</f>
        <v>1.540423</v>
      </c>
      <c r="N220" t="str">
        <v>1.381900</v>
      </c>
      <c r="O220" t="str">
        <v>1.353103</v>
      </c>
      <c r="P220" t="str">
        <f>0.61365*EXP((17.502*AL220)/(240.97+AL220))</f>
        <v>2.619359</v>
      </c>
      <c r="Q220" t="str">
        <f>P220-N220</f>
        <v>1.237458</v>
      </c>
      <c r="R220" t="str">
        <v>13.633903</v>
      </c>
      <c r="S220" t="str">
        <v>13.924058</v>
      </c>
      <c r="T220" t="str">
        <f>(P220/AM220)*1000</f>
        <v>26.392719</v>
      </c>
      <c r="U220" t="str">
        <f>V220*BG220</f>
        <v>0.298530</v>
      </c>
      <c r="V220" t="str">
        <v>1.800000</v>
      </c>
      <c r="W220" t="str">
        <v>PSF-00315_20250401144630_465</v>
      </c>
      <c r="X220" t="str">
        <v>0.000000</v>
      </c>
      <c r="Y220" t="str">
        <v>0.000000</v>
      </c>
      <c r="Z220" t="str">
        <v>0.000000</v>
      </c>
      <c r="AA220" t="str">
        <v>79.512833</v>
      </c>
      <c r="AB220" t="str">
        <v>222.518921</v>
      </c>
      <c r="AC220" t="str">
        <v>0.642669</v>
      </c>
      <c r="AD220" t="str">
        <v>0.5</v>
      </c>
      <c r="AE220" t="str">
        <v>0.80</v>
      </c>
      <c r="AF220" t="str">
        <f>AC220*AD220*AE220*AQ220</f>
        <v>5.959471</v>
      </c>
      <c r="AG220" t="str">
        <v>1.000000</v>
      </c>
      <c r="AH220" t="str">
        <v>45.06</v>
      </c>
      <c r="AI220" t="str">
        <v>44.12</v>
      </c>
      <c r="AJ220" t="str">
        <v>24.40</v>
      </c>
      <c r="AK220" t="str">
        <v>21.79</v>
      </c>
      <c r="AL220" t="str">
        <f>(AK220-AJ220)*(AJ220*0+0)+AK220</f>
        <v>21.79</v>
      </c>
      <c r="AM220" t="str">
        <v>99.25</v>
      </c>
      <c r="AN220" t="str">
        <v>156.3</v>
      </c>
      <c r="AO220" t="str">
        <v>156.4</v>
      </c>
      <c r="AP220" t="str">
        <v>-0.1</v>
      </c>
      <c r="AQ220" t="str">
        <v>23</v>
      </c>
      <c r="AR220" t="str">
        <v>3.710</v>
      </c>
      <c r="AS220" t="str">
        <v>14:36:55</v>
      </c>
      <c r="AT220" t="str">
        <v>2025-04-01</v>
      </c>
      <c r="AU220" t="str">
        <v>-0.60</v>
      </c>
      <c r="AV220" t="str">
        <v>1</v>
      </c>
      <c r="AW220" t="str">
        <v>0.001</v>
      </c>
      <c r="AX220" t="str">
        <v>0.001</v>
      </c>
      <c r="AY220" t="str">
        <v>-0.016</v>
      </c>
      <c r="AZ220" t="str">
        <v>0.226</v>
      </c>
      <c r="BA220" t="str">
        <v>0.344</v>
      </c>
      <c r="BB220" t="str">
        <v>0.740</v>
      </c>
      <c r="BC220" t="str">
        <v>1</v>
      </c>
      <c r="BD220" t="str">
        <v>150</v>
      </c>
      <c r="BE220" t="str">
        <v>0.005</v>
      </c>
      <c r="BF220" t="str">
        <v>2.000000</v>
      </c>
      <c r="BG220" t="str">
        <v>0.165850</v>
      </c>
      <c r="BH220" t="str">
        <v>0.000000</v>
      </c>
      <c r="BI220" t="str">
        <v>0.029230</v>
      </c>
      <c r="BJ220" t="str">
        <v>0.000000</v>
      </c>
      <c r="BK220" t="str">
        <v>0.000000</v>
      </c>
      <c r="BL220" t="str">
        <v>-0.000068</v>
      </c>
      <c r="BM220" t="str">
        <v>standard</v>
      </c>
      <c r="BN220" t="str">
        <v>0</v>
      </c>
      <c r="BO220" t="str">
        <v>rectangular</v>
      </c>
      <c r="BP220" t="str">
        <v>7000</v>
      </c>
      <c r="BQ220" t="str">
        <v>500</v>
      </c>
      <c r="BR220" t="str">
        <v>-9999.000000</v>
      </c>
      <c r="BS220" t="str">
        <v>-9999.000000</v>
      </c>
      <c r="BT220" t="str">
        <v>55537</v>
      </c>
      <c r="BU220" t="str">
        <v>55537</v>
      </c>
      <c r="BV220" t="str">
        <v>55537</v>
      </c>
      <c r="BW220" t="str">
        <v>0.000000</v>
      </c>
      <c r="BX220" t="str">
        <v>-9999</v>
      </c>
      <c r="BY220" t="str">
        <v>0.000000</v>
      </c>
      <c r="BZ220" t="str">
        <v>0.000000</v>
      </c>
      <c r="CA220" t="str">
        <v>0.000000</v>
      </c>
      <c r="CB220" t="str">
        <v>0.000000</v>
      </c>
      <c r="CC220" t="str">
        <v>2.508851</v>
      </c>
      <c r="CD220" t="str">
        <v>2.464660</v>
      </c>
      <c r="CE220" t="str">
        <v>1.641042</v>
      </c>
      <c r="CF220" t="str">
        <v>0.929298</v>
      </c>
      <c r="CG220" t="str">
        <v>0.279373</v>
      </c>
      <c r="CH220" t="str">
        <v>-0.030946</v>
      </c>
      <c r="CI220" t="str">
        <v>0.614151</v>
      </c>
      <c r="CJ220" t="str">
        <v>0.129166</v>
      </c>
      <c r="CK220" t="str">
        <v>79.512833</v>
      </c>
      <c r="CL220" t="str">
        <v>0.000602</v>
      </c>
      <c r="CM220" t="str">
        <v>2.430518</v>
      </c>
      <c r="CN220" t="str">
        <v>-0.000037</v>
      </c>
      <c r="CO220" t="str">
        <v>1.000000</v>
      </c>
      <c r="CP220" t="str">
        <v>2.388568</v>
      </c>
      <c r="CQ220" t="str">
        <v>-0.000057</v>
      </c>
      <c r="CR220" t="str">
        <v>1.000000</v>
      </c>
      <c r="CS220" t="str">
        <v>0.600682</v>
      </c>
      <c r="CT220" t="str">
        <v>0.601076</v>
      </c>
      <c r="CU220" t="str">
        <v>0.107450</v>
      </c>
      <c r="CV220" t="str">
        <v>0.000000</v>
      </c>
      <c r="CW220" t="str">
        <v>PSF-00315_20250401144630_465</v>
      </c>
      <c r="CX220" t="str">
        <v>PFA-00343</v>
      </c>
      <c r="CY220" t="str">
        <v>PSA-00355</v>
      </c>
      <c r="CZ220" t="str">
        <v>PSF-00315</v>
      </c>
      <c r="DA220" t="str">
        <v>RHS-00141</v>
      </c>
      <c r="DB220" t="str">
        <v>3.0.0</v>
      </c>
      <c r="DC220" t="str">
        <v>2025-04-01T16:08:21.423Z</v>
      </c>
    </row>
    <row r="221">
      <c r="A221" t="str">
        <v>218</v>
      </c>
      <c r="B221" t="str">
        <v>14:47:36</v>
      </c>
      <c r="C221" t="str">
        <v>2025-04-01</v>
      </c>
      <c r="D221" t="str">
        <v>Wicking CP IA</v>
      </c>
      <c r="E221" t="str">
        <v>M Plunkert</v>
      </c>
      <c r="F221" t="str">
        <v/>
      </c>
      <c r="G221" t="str">
        <v>006</v>
      </c>
      <c r="H221" t="str">
        <v>003</v>
      </c>
      <c r="I221" t="str">
        <v>salt</v>
      </c>
      <c r="J221" t="str">
        <f>1/((1/L221)-(1/K221))</f>
        <v>0.244443</v>
      </c>
      <c r="K221" t="str">
        <f>BH221+(BI221*AN221)+(BJ221*AN221*POWER(V221,2))+(BK221*AN221*V221)+(BL221*POWER(AN221,2))</f>
        <v>2.918948</v>
      </c>
      <c r="L221" t="str">
        <f>((M221/1000)*(1000-((T221+S221)/2)))/(T221-S221)</f>
        <v>0.225554</v>
      </c>
      <c r="M221" t="str">
        <f>(AN221*(S221-R221))/(100*U221*(1000-S221))*1000</f>
        <v>2.949739</v>
      </c>
      <c r="N221" t="str">
        <v>1.474892</v>
      </c>
      <c r="O221" t="str">
        <v>1.419825</v>
      </c>
      <c r="P221" t="str">
        <f>0.61365*EXP((17.502*AL221)/(240.97+AL221))</f>
        <v>2.745316</v>
      </c>
      <c r="Q221" t="str">
        <f>P221-N221</f>
        <v>1.270424</v>
      </c>
      <c r="R221" t="str">
        <v>14.304964</v>
      </c>
      <c r="S221" t="str">
        <v>14.859771</v>
      </c>
      <c r="T221" t="str">
        <f>(P221/AM221)*1000</f>
        <v>27.659496</v>
      </c>
      <c r="U221" t="str">
        <f>V221*BG221</f>
        <v>0.298530</v>
      </c>
      <c r="V221" t="str">
        <v>1.800000</v>
      </c>
      <c r="W221" t="str">
        <v>PSF-00315_20250401144736_e5c</v>
      </c>
      <c r="X221" t="str">
        <v>0.000000</v>
      </c>
      <c r="Y221" t="str">
        <v>0.000000</v>
      </c>
      <c r="Z221" t="str">
        <v>0.000000</v>
      </c>
      <c r="AA221" t="str">
        <v>92.389938</v>
      </c>
      <c r="AB221" t="str">
        <v>262.909760</v>
      </c>
      <c r="AC221" t="str">
        <v>0.648587</v>
      </c>
      <c r="AD221" t="str">
        <v>0.5</v>
      </c>
      <c r="AE221" t="str">
        <v>0.80</v>
      </c>
      <c r="AF221" t="str">
        <f>AC221*AD221*AE221*AQ221</f>
        <v>22.715181</v>
      </c>
      <c r="AG221" t="str">
        <v>1.000000</v>
      </c>
      <c r="AH221" t="str">
        <v>47.63</v>
      </c>
      <c r="AI221" t="str">
        <v>45.85</v>
      </c>
      <c r="AJ221" t="str">
        <v>24.56</v>
      </c>
      <c r="AK221" t="str">
        <v>22.56</v>
      </c>
      <c r="AL221" t="str">
        <f>(AK221-AJ221)*(AJ221*0+0)+AK221</f>
        <v>22.56</v>
      </c>
      <c r="AM221" t="str">
        <v>99.25</v>
      </c>
      <c r="AN221" t="str">
        <v>156.4</v>
      </c>
      <c r="AO221" t="str">
        <v>156.6</v>
      </c>
      <c r="AP221" t="str">
        <v>-0.2</v>
      </c>
      <c r="AQ221" t="str">
        <v>88</v>
      </c>
      <c r="AR221" t="str">
        <v>3.708</v>
      </c>
      <c r="AS221" t="str">
        <v>14:36:55</v>
      </c>
      <c r="AT221" t="str">
        <v>2025-04-01</v>
      </c>
      <c r="AU221" t="str">
        <v>-0.60</v>
      </c>
      <c r="AV221" t="str">
        <v>1</v>
      </c>
      <c r="AW221" t="str">
        <v>0.004</v>
      </c>
      <c r="AX221" t="str">
        <v>0.001</v>
      </c>
      <c r="AY221" t="str">
        <v>0.014</v>
      </c>
      <c r="AZ221" t="str">
        <v>-0.485</v>
      </c>
      <c r="BA221" t="str">
        <v>-1.383</v>
      </c>
      <c r="BB221" t="str">
        <v>-1.790</v>
      </c>
      <c r="BC221" t="str">
        <v>1</v>
      </c>
      <c r="BD221" t="str">
        <v>150</v>
      </c>
      <c r="BE221" t="str">
        <v>0.005</v>
      </c>
      <c r="BF221" t="str">
        <v>2.000000</v>
      </c>
      <c r="BG221" t="str">
        <v>0.165850</v>
      </c>
      <c r="BH221" t="str">
        <v>0.000000</v>
      </c>
      <c r="BI221" t="str">
        <v>0.029230</v>
      </c>
      <c r="BJ221" t="str">
        <v>0.000000</v>
      </c>
      <c r="BK221" t="str">
        <v>0.000000</v>
      </c>
      <c r="BL221" t="str">
        <v>-0.000068</v>
      </c>
      <c r="BM221" t="str">
        <v>standard</v>
      </c>
      <c r="BN221" t="str">
        <v>0</v>
      </c>
      <c r="BO221" t="str">
        <v>rectangular</v>
      </c>
      <c r="BP221" t="str">
        <v>7000</v>
      </c>
      <c r="BQ221" t="str">
        <v>500</v>
      </c>
      <c r="BR221" t="str">
        <v>-9999.000000</v>
      </c>
      <c r="BS221" t="str">
        <v>-9999.000000</v>
      </c>
      <c r="BT221" t="str">
        <v>55537</v>
      </c>
      <c r="BU221" t="str">
        <v>55537</v>
      </c>
      <c r="BV221" t="str">
        <v>55537</v>
      </c>
      <c r="BW221" t="str">
        <v>0.000000</v>
      </c>
      <c r="BX221" t="str">
        <v>-9999</v>
      </c>
      <c r="BY221" t="str">
        <v>0.000000</v>
      </c>
      <c r="BZ221" t="str">
        <v>0.000000</v>
      </c>
      <c r="CA221" t="str">
        <v>0.000000</v>
      </c>
      <c r="CB221" t="str">
        <v>0.000000</v>
      </c>
      <c r="CC221" t="str">
        <v>2.511451</v>
      </c>
      <c r="CD221" t="str">
        <v>2.468335</v>
      </c>
      <c r="CE221" t="str">
        <v>1.641716</v>
      </c>
      <c r="CF221" t="str">
        <v>0.929868</v>
      </c>
      <c r="CG221" t="str">
        <v>0.277605</v>
      </c>
      <c r="CH221" t="str">
        <v>-0.023942</v>
      </c>
      <c r="CI221" t="str">
        <v>0.615484</v>
      </c>
      <c r="CJ221" t="str">
        <v>0.189467</v>
      </c>
      <c r="CK221" t="str">
        <v>92.389938</v>
      </c>
      <c r="CL221" t="str">
        <v>0.000597</v>
      </c>
      <c r="CM221" t="str">
        <v>2.430518</v>
      </c>
      <c r="CN221" t="str">
        <v>-0.000037</v>
      </c>
      <c r="CO221" t="str">
        <v>1.000000</v>
      </c>
      <c r="CP221" t="str">
        <v>2.388568</v>
      </c>
      <c r="CQ221" t="str">
        <v>-0.000057</v>
      </c>
      <c r="CR221" t="str">
        <v>1.000000</v>
      </c>
      <c r="CS221" t="str">
        <v>0.600682</v>
      </c>
      <c r="CT221" t="str">
        <v>0.601076</v>
      </c>
      <c r="CU221" t="str">
        <v>0.107450</v>
      </c>
      <c r="CV221" t="str">
        <v>0.000000</v>
      </c>
      <c r="CW221" t="str">
        <v>PSF-00315_20250401144736_e5c</v>
      </c>
      <c r="CX221" t="str">
        <v>PFA-00343</v>
      </c>
      <c r="CY221" t="str">
        <v>PSA-00355</v>
      </c>
      <c r="CZ221" t="str">
        <v>PSF-00315</v>
      </c>
      <c r="DA221" t="str">
        <v>RHS-00141</v>
      </c>
      <c r="DB221" t="str">
        <v>3.0.0</v>
      </c>
      <c r="DC221" t="str">
        <v>2025-04-01T16:08:21.423Z</v>
      </c>
    </row>
    <row r="222">
      <c r="A222" t="str">
        <v>219</v>
      </c>
      <c r="B222" t="str">
        <v>14:48:05</v>
      </c>
      <c r="C222" t="str">
        <v>2025-04-01</v>
      </c>
      <c r="D222" t="str">
        <v>Wicking CP IA</v>
      </c>
      <c r="E222" t="str">
        <v>M Plunkert</v>
      </c>
      <c r="F222" t="str">
        <v/>
      </c>
      <c r="G222" t="str">
        <v>006</v>
      </c>
      <c r="H222" t="str">
        <v>002</v>
      </c>
      <c r="I222" t="str">
        <v>salt</v>
      </c>
      <c r="J222" t="str">
        <f>1/((1/L222)-(1/K222))</f>
        <v>0.061853</v>
      </c>
      <c r="K222" t="str">
        <f>BH222+(BI222*AN222)+(BJ222*AN222*POWER(V222,2))+(BK222*AN222*V222)+(BL222*POWER(AN222,2))</f>
        <v>2.918833</v>
      </c>
      <c r="L222" t="str">
        <f>((M222/1000)*(1000-((T222+S222)/2)))/(T222-S222)</f>
        <v>0.060569</v>
      </c>
      <c r="M222" t="str">
        <f>(AN222*(S222-R222))/(100*U222*(1000-S222))*1000</f>
        <v>0.738244</v>
      </c>
      <c r="N222" t="str">
        <v>1.430645</v>
      </c>
      <c r="O222" t="str">
        <v>1.416857</v>
      </c>
      <c r="P222" t="str">
        <f>0.61365*EXP((17.502*AL222)/(240.97+AL222))</f>
        <v>2.615637</v>
      </c>
      <c r="Q222" t="str">
        <f>P222-N222</f>
        <v>1.184991</v>
      </c>
      <c r="R222" t="str">
        <v>14.276216</v>
      </c>
      <c r="S222" t="str">
        <v>14.415145</v>
      </c>
      <c r="T222" t="str">
        <f>(P222/AM222)*1000</f>
        <v>26.355085</v>
      </c>
      <c r="U222" t="str">
        <f>V222*BG222</f>
        <v>0.298530</v>
      </c>
      <c r="V222" t="str">
        <v>1.800000</v>
      </c>
      <c r="W222" t="str">
        <v>PSF-00315_20250401144805_1cb</v>
      </c>
      <c r="X222" t="str">
        <v>0.000000</v>
      </c>
      <c r="Y222" t="str">
        <v>0.000000</v>
      </c>
      <c r="Z222" t="str">
        <v>0.000000</v>
      </c>
      <c r="AA222" t="str">
        <v>66.383598</v>
      </c>
      <c r="AB222" t="str">
        <v>159.205917</v>
      </c>
      <c r="AC222" t="str">
        <v>0.583033</v>
      </c>
      <c r="AD222" t="str">
        <v>0.5</v>
      </c>
      <c r="AE222" t="str">
        <v>0.80</v>
      </c>
      <c r="AF222" t="str">
        <f>AC222*AD222*AE222*AQ222</f>
        <v>7.410137</v>
      </c>
      <c r="AG222" t="str">
        <v>1.000000</v>
      </c>
      <c r="AH222" t="str">
        <v>45.99</v>
      </c>
      <c r="AI222" t="str">
        <v>45.55</v>
      </c>
      <c r="AJ222" t="str">
        <v>24.63</v>
      </c>
      <c r="AK222" t="str">
        <v>21.76</v>
      </c>
      <c r="AL222" t="str">
        <f>(AK222-AJ222)*(AJ222*0+0)+AK222</f>
        <v>21.76</v>
      </c>
      <c r="AM222" t="str">
        <v>99.25</v>
      </c>
      <c r="AN222" t="str">
        <v>156.3</v>
      </c>
      <c r="AO222" t="str">
        <v>156.2</v>
      </c>
      <c r="AP222" t="str">
        <v>0.1</v>
      </c>
      <c r="AQ222" t="str">
        <v>32</v>
      </c>
      <c r="AR222" t="str">
        <v>3.708</v>
      </c>
      <c r="AS222" t="str">
        <v>14:47:55</v>
      </c>
      <c r="AT222" t="str">
        <v>2025-04-01</v>
      </c>
      <c r="AU222" t="str">
        <v>-0.27</v>
      </c>
      <c r="AV222" t="str">
        <v>1</v>
      </c>
      <c r="AW222" t="str">
        <v>-0.004</v>
      </c>
      <c r="AX222" t="str">
        <v>-0.001</v>
      </c>
      <c r="AY222" t="str">
        <v>0.019</v>
      </c>
      <c r="AZ222" t="str">
        <v>0.345</v>
      </c>
      <c r="BA222" t="str">
        <v>0.527</v>
      </c>
      <c r="BB222" t="str">
        <v>0.886</v>
      </c>
      <c r="BC222" t="str">
        <v>1</v>
      </c>
      <c r="BD222" t="str">
        <v>150</v>
      </c>
      <c r="BE222" t="str">
        <v>0.005</v>
      </c>
      <c r="BF222" t="str">
        <v>2.000000</v>
      </c>
      <c r="BG222" t="str">
        <v>0.165850</v>
      </c>
      <c r="BH222" t="str">
        <v>0.000000</v>
      </c>
      <c r="BI222" t="str">
        <v>0.029230</v>
      </c>
      <c r="BJ222" t="str">
        <v>0.000000</v>
      </c>
      <c r="BK222" t="str">
        <v>0.000000</v>
      </c>
      <c r="BL222" t="str">
        <v>-0.000068</v>
      </c>
      <c r="BM222" t="str">
        <v>standard</v>
      </c>
      <c r="BN222" t="str">
        <v>0</v>
      </c>
      <c r="BO222" t="str">
        <v>rectangular</v>
      </c>
      <c r="BP222" t="str">
        <v>7000</v>
      </c>
      <c r="BQ222" t="str">
        <v>500</v>
      </c>
      <c r="BR222" t="str">
        <v>-9999.000000</v>
      </c>
      <c r="BS222" t="str">
        <v>-9999.000000</v>
      </c>
      <c r="BT222" t="str">
        <v>55537</v>
      </c>
      <c r="BU222" t="str">
        <v>55537</v>
      </c>
      <c r="BV222" t="str">
        <v>55537</v>
      </c>
      <c r="BW222" t="str">
        <v>0.000000</v>
      </c>
      <c r="BX222" t="str">
        <v>-9999</v>
      </c>
      <c r="BY222" t="str">
        <v>0.000000</v>
      </c>
      <c r="BZ222" t="str">
        <v>0.000000</v>
      </c>
      <c r="CA222" t="str">
        <v>0.000000</v>
      </c>
      <c r="CB222" t="str">
        <v>0.000000</v>
      </c>
      <c r="CC222" t="str">
        <v>2.510972</v>
      </c>
      <c r="CD222" t="str">
        <v>2.465476</v>
      </c>
      <c r="CE222" t="str">
        <v>1.641596</v>
      </c>
      <c r="CF222" t="str">
        <v>0.928957</v>
      </c>
      <c r="CG222" t="str">
        <v>0.276764</v>
      </c>
      <c r="CH222" t="str">
        <v>-0.034031</v>
      </c>
      <c r="CI222" t="str">
        <v>0.615931</v>
      </c>
      <c r="CJ222" t="str">
        <v>0.137214</v>
      </c>
      <c r="CK222" t="str">
        <v>66.383598</v>
      </c>
      <c r="CL222" t="str">
        <v>0.000606</v>
      </c>
      <c r="CM222" t="str">
        <v>2.430518</v>
      </c>
      <c r="CN222" t="str">
        <v>-0.000037</v>
      </c>
      <c r="CO222" t="str">
        <v>1.000000</v>
      </c>
      <c r="CP222" t="str">
        <v>2.388568</v>
      </c>
      <c r="CQ222" t="str">
        <v>-0.000057</v>
      </c>
      <c r="CR222" t="str">
        <v>1.000000</v>
      </c>
      <c r="CS222" t="str">
        <v>0.600682</v>
      </c>
      <c r="CT222" t="str">
        <v>0.601076</v>
      </c>
      <c r="CU222" t="str">
        <v>0.107450</v>
      </c>
      <c r="CV222" t="str">
        <v>0.000000</v>
      </c>
      <c r="CW222" t="str">
        <v>PSF-00315_20250401144805_1cb</v>
      </c>
      <c r="CX222" t="str">
        <v>PFA-00343</v>
      </c>
      <c r="CY222" t="str">
        <v>PSA-00355</v>
      </c>
      <c r="CZ222" t="str">
        <v>PSF-00315</v>
      </c>
      <c r="DA222" t="str">
        <v>RHS-00141</v>
      </c>
      <c r="DB222" t="str">
        <v>3.0.0</v>
      </c>
      <c r="DC222" t="str">
        <v>2025-04-01T16:08:21.423Z</v>
      </c>
    </row>
    <row r="223">
      <c r="A223" t="str">
        <v>220</v>
      </c>
      <c r="B223" t="str">
        <v>14:49:41</v>
      </c>
      <c r="C223" t="str">
        <v>2025-04-01</v>
      </c>
      <c r="D223" t="str">
        <v>Wicking CP IA</v>
      </c>
      <c r="E223" t="str">
        <v>M Plunkert</v>
      </c>
      <c r="F223" t="str">
        <v/>
      </c>
      <c r="G223" t="str">
        <v>001</v>
      </c>
      <c r="H223" t="str">
        <v>006</v>
      </c>
      <c r="I223" t="str">
        <v>water</v>
      </c>
      <c r="J223" t="str">
        <f>1/((1/L223)-(1/K223))</f>
        <v>0.528689</v>
      </c>
      <c r="K223" t="str">
        <f>BH223+(BI223*AN223)+(BJ223*AN223*POWER(V223,2))+(BK223*AN223*V223)+(BL223*POWER(AN223,2))</f>
        <v>2.918241</v>
      </c>
      <c r="L223" t="str">
        <f>((M223/1000)*(1000-((T223+S223)/2)))/(T223-S223)</f>
        <v>0.447599</v>
      </c>
      <c r="M223" t="str">
        <f>(AN223*(S223-R223))/(100*U223*(1000-S223))*1000</f>
        <v>5.704905</v>
      </c>
      <c r="N223" t="str">
        <v>1.475683</v>
      </c>
      <c r="O223" t="str">
        <v>1.369142</v>
      </c>
      <c r="P223" t="str">
        <f>0.61365*EXP((17.502*AL223)/(240.97+AL223))</f>
        <v>2.713824</v>
      </c>
      <c r="Q223" t="str">
        <f>P223-N223</f>
        <v>1.238141</v>
      </c>
      <c r="R223" t="str">
        <v>13.796615</v>
      </c>
      <c r="S223" t="str">
        <v>14.870218</v>
      </c>
      <c r="T223" t="str">
        <f>(P223/AM223)*1000</f>
        <v>27.346758</v>
      </c>
      <c r="U223" t="str">
        <f>V223*BG223</f>
        <v>0.298530</v>
      </c>
      <c r="V223" t="str">
        <v>1.800000</v>
      </c>
      <c r="W223" t="str">
        <v>PSF-00315_20250401144941_149</v>
      </c>
      <c r="X223" t="str">
        <v>0.000000</v>
      </c>
      <c r="Y223" t="str">
        <v>0.000000</v>
      </c>
      <c r="Z223" t="str">
        <v>0.000000</v>
      </c>
      <c r="AA223" t="str">
        <v>75.968025</v>
      </c>
      <c r="AB223" t="str">
        <v>236.034042</v>
      </c>
      <c r="AC223" t="str">
        <v>0.678148</v>
      </c>
      <c r="AD223" t="str">
        <v>0.5</v>
      </c>
      <c r="AE223" t="str">
        <v>0.80</v>
      </c>
      <c r="AF223" t="str">
        <f>AC223*AD223*AE223*AQ223</f>
        <v>30.310074</v>
      </c>
      <c r="AG223" t="str">
        <v>1.000000</v>
      </c>
      <c r="AH223" t="str">
        <v>47.41</v>
      </c>
      <c r="AI223" t="str">
        <v>43.99</v>
      </c>
      <c r="AJ223" t="str">
        <v>24.64</v>
      </c>
      <c r="AK223" t="str">
        <v>22.37</v>
      </c>
      <c r="AL223" t="str">
        <f>(AK223-AJ223)*(AJ223*0+0)+AK223</f>
        <v>22.37</v>
      </c>
      <c r="AM223" t="str">
        <v>99.24</v>
      </c>
      <c r="AN223" t="str">
        <v>156.3</v>
      </c>
      <c r="AO223" t="str">
        <v>156.6</v>
      </c>
      <c r="AP223" t="str">
        <v>-0.2</v>
      </c>
      <c r="AQ223" t="str">
        <v>112</v>
      </c>
      <c r="AR223" t="str">
        <v>3.706</v>
      </c>
      <c r="AS223" t="str">
        <v>14:47:55</v>
      </c>
      <c r="AT223" t="str">
        <v>2025-04-01</v>
      </c>
      <c r="AU223" t="str">
        <v>-0.27</v>
      </c>
      <c r="AV223" t="str">
        <v>1</v>
      </c>
      <c r="AW223" t="str">
        <v>-0.012</v>
      </c>
      <c r="AX223" t="str">
        <v>0.002</v>
      </c>
      <c r="AY223" t="str">
        <v>-0.008</v>
      </c>
      <c r="AZ223" t="str">
        <v>-0.129</v>
      </c>
      <c r="BA223" t="str">
        <v>-0.567</v>
      </c>
      <c r="BB223" t="str">
        <v>-0.936</v>
      </c>
      <c r="BC223" t="str">
        <v>1</v>
      </c>
      <c r="BD223" t="str">
        <v>150</v>
      </c>
      <c r="BE223" t="str">
        <v>0.005</v>
      </c>
      <c r="BF223" t="str">
        <v>2.000000</v>
      </c>
      <c r="BG223" t="str">
        <v>0.165850</v>
      </c>
      <c r="BH223" t="str">
        <v>0.000000</v>
      </c>
      <c r="BI223" t="str">
        <v>0.029230</v>
      </c>
      <c r="BJ223" t="str">
        <v>0.000000</v>
      </c>
      <c r="BK223" t="str">
        <v>0.000000</v>
      </c>
      <c r="BL223" t="str">
        <v>-0.000068</v>
      </c>
      <c r="BM223" t="str">
        <v>standard</v>
      </c>
      <c r="BN223" t="str">
        <v>0</v>
      </c>
      <c r="BO223" t="str">
        <v>rectangular</v>
      </c>
      <c r="BP223" t="str">
        <v>7000</v>
      </c>
      <c r="BQ223" t="str">
        <v>500</v>
      </c>
      <c r="BR223" t="str">
        <v>-9999.000000</v>
      </c>
      <c r="BS223" t="str">
        <v>-9999.000000</v>
      </c>
      <c r="BT223" t="str">
        <v>55537</v>
      </c>
      <c r="BU223" t="str">
        <v>55537</v>
      </c>
      <c r="BV223" t="str">
        <v>55537</v>
      </c>
      <c r="BW223" t="str">
        <v>0.000000</v>
      </c>
      <c r="BX223" t="str">
        <v>-9999</v>
      </c>
      <c r="BY223" t="str">
        <v>0.000000</v>
      </c>
      <c r="BZ223" t="str">
        <v>0.000000</v>
      </c>
      <c r="CA223" t="str">
        <v>0.000000</v>
      </c>
      <c r="CB223" t="str">
        <v>0.000000</v>
      </c>
      <c r="CC223" t="str">
        <v>2.508597</v>
      </c>
      <c r="CD223" t="str">
        <v>2.467520</v>
      </c>
      <c r="CE223" t="str">
        <v>1.640975</v>
      </c>
      <c r="CF223" t="str">
        <v>0.929940</v>
      </c>
      <c r="CG223" t="str">
        <v>0.276654</v>
      </c>
      <c r="CH223" t="str">
        <v>-0.027176</v>
      </c>
      <c r="CI223" t="str">
        <v>0.617065</v>
      </c>
      <c r="CJ223" t="str">
        <v>0.212119</v>
      </c>
      <c r="CK223" t="str">
        <v>75.968025</v>
      </c>
      <c r="CL223" t="str">
        <v>0.000592</v>
      </c>
      <c r="CM223" t="str">
        <v>2.430518</v>
      </c>
      <c r="CN223" t="str">
        <v>-0.000037</v>
      </c>
      <c r="CO223" t="str">
        <v>1.000000</v>
      </c>
      <c r="CP223" t="str">
        <v>2.388568</v>
      </c>
      <c r="CQ223" t="str">
        <v>-0.000057</v>
      </c>
      <c r="CR223" t="str">
        <v>1.000000</v>
      </c>
      <c r="CS223" t="str">
        <v>0.600682</v>
      </c>
      <c r="CT223" t="str">
        <v>0.601076</v>
      </c>
      <c r="CU223" t="str">
        <v>0.107450</v>
      </c>
      <c r="CV223" t="str">
        <v>0.000000</v>
      </c>
      <c r="CW223" t="str">
        <v>PSF-00315_20250401144941_149</v>
      </c>
      <c r="CX223" t="str">
        <v>PFA-00343</v>
      </c>
      <c r="CY223" t="str">
        <v>PSA-00355</v>
      </c>
      <c r="CZ223" t="str">
        <v>PSF-00315</v>
      </c>
      <c r="DA223" t="str">
        <v>RHS-00141</v>
      </c>
      <c r="DB223" t="str">
        <v>3.0.0</v>
      </c>
      <c r="DC223" t="str">
        <v>2025-04-01T16:08:21.423Z</v>
      </c>
    </row>
    <row r="224">
      <c r="A224" t="str">
        <v>221</v>
      </c>
      <c r="B224" t="str">
        <v>14:50:11</v>
      </c>
      <c r="C224" t="str">
        <v>2025-04-01</v>
      </c>
      <c r="D224" t="str">
        <v>Wicking CP IA</v>
      </c>
      <c r="E224" t="str">
        <v>M Plunkert</v>
      </c>
      <c r="F224" t="str">
        <v/>
      </c>
      <c r="G224" t="str">
        <v>001</v>
      </c>
      <c r="H224" t="str">
        <v>003</v>
      </c>
      <c r="I224" t="str">
        <v>water</v>
      </c>
      <c r="J224" t="str">
        <f>1/((1/L224)-(1/K224))</f>
        <v>0.326049</v>
      </c>
      <c r="K224" t="str">
        <f>BH224+(BI224*AN224)+(BJ224*AN224*POWER(V224,2))+(BK224*AN224*V224)+(BL224*POWER(AN224,2))</f>
        <v>2.918604</v>
      </c>
      <c r="L224" t="str">
        <f>((M224/1000)*(1000-((T224+S224)/2)))/(T224-S224)</f>
        <v>0.293285</v>
      </c>
      <c r="M224" t="str">
        <f>(AN224*(S224-R224))/(100*U224*(1000-S224))*1000</f>
        <v>3.928140</v>
      </c>
      <c r="N224" t="str">
        <v>1.365881</v>
      </c>
      <c r="O224" t="str">
        <v>1.292463</v>
      </c>
      <c r="P224" t="str">
        <f>0.61365*EXP((17.502*AL224)/(240.97+AL224))</f>
        <v>2.667962</v>
      </c>
      <c r="Q224" t="str">
        <f>P224-N224</f>
        <v>1.302081</v>
      </c>
      <c r="R224" t="str">
        <v>13.024428</v>
      </c>
      <c r="S224" t="str">
        <v>13.764281</v>
      </c>
      <c r="T224" t="str">
        <f>(P224/AM224)*1000</f>
        <v>26.885633</v>
      </c>
      <c r="U224" t="str">
        <f>V224*BG224</f>
        <v>0.298530</v>
      </c>
      <c r="V224" t="str">
        <v>1.800000</v>
      </c>
      <c r="W224" t="str">
        <v>PSF-00315_20250401145011_e64</v>
      </c>
      <c r="X224" t="str">
        <v>0.000000</v>
      </c>
      <c r="Y224" t="str">
        <v>0.000000</v>
      </c>
      <c r="Z224" t="str">
        <v>0.000000</v>
      </c>
      <c r="AA224" t="str">
        <v>68.608765</v>
      </c>
      <c r="AB224" t="str">
        <v>145.083191</v>
      </c>
      <c r="AC224" t="str">
        <v>0.527107</v>
      </c>
      <c r="AD224" t="str">
        <v>0.5</v>
      </c>
      <c r="AE224" t="str">
        <v>0.80</v>
      </c>
      <c r="AF224" t="str">
        <f>AC224*AD224*AE224*AQ224</f>
        <v>14.469599</v>
      </c>
      <c r="AG224" t="str">
        <v>1.000000</v>
      </c>
      <c r="AH224" t="str">
        <v>43.83</v>
      </c>
      <c r="AI224" t="str">
        <v>41.47</v>
      </c>
      <c r="AJ224" t="str">
        <v>24.66</v>
      </c>
      <c r="AK224" t="str">
        <v>22.09</v>
      </c>
      <c r="AL224" t="str">
        <f>(AK224-AJ224)*(AJ224*0+0)+AK224</f>
        <v>22.09</v>
      </c>
      <c r="AM224" t="str">
        <v>99.23</v>
      </c>
      <c r="AN224" t="str">
        <v>156.3</v>
      </c>
      <c r="AO224" t="str">
        <v>156.0</v>
      </c>
      <c r="AP224" t="str">
        <v>0.2</v>
      </c>
      <c r="AQ224" t="str">
        <v>69</v>
      </c>
      <c r="AR224" t="str">
        <v>3.705</v>
      </c>
      <c r="AS224" t="str">
        <v>14:47:55</v>
      </c>
      <c r="AT224" t="str">
        <v>2025-04-01</v>
      </c>
      <c r="AU224" t="str">
        <v>-0.27</v>
      </c>
      <c r="AV224" t="str">
        <v>1</v>
      </c>
      <c r="AW224" t="str">
        <v>-0.001</v>
      </c>
      <c r="AX224" t="str">
        <v>-0.002</v>
      </c>
      <c r="AY224" t="str">
        <v>0.023</v>
      </c>
      <c r="AZ224" t="str">
        <v>-2.078</v>
      </c>
      <c r="BA224" t="str">
        <v>-2.895</v>
      </c>
      <c r="BB224" t="str">
        <v>-5.756</v>
      </c>
      <c r="BC224" t="str">
        <v>1</v>
      </c>
      <c r="BD224" t="str">
        <v>150</v>
      </c>
      <c r="BE224" t="str">
        <v>0.005</v>
      </c>
      <c r="BF224" t="str">
        <v>2.000000</v>
      </c>
      <c r="BG224" t="str">
        <v>0.165850</v>
      </c>
      <c r="BH224" t="str">
        <v>0.000000</v>
      </c>
      <c r="BI224" t="str">
        <v>0.029230</v>
      </c>
      <c r="BJ224" t="str">
        <v>0.000000</v>
      </c>
      <c r="BK224" t="str">
        <v>0.000000</v>
      </c>
      <c r="BL224" t="str">
        <v>-0.000068</v>
      </c>
      <c r="BM224" t="str">
        <v>standard</v>
      </c>
      <c r="BN224" t="str">
        <v>0</v>
      </c>
      <c r="BO224" t="str">
        <v>rectangular</v>
      </c>
      <c r="BP224" t="str">
        <v>7000</v>
      </c>
      <c r="BQ224" t="str">
        <v>500</v>
      </c>
      <c r="BR224" t="str">
        <v>-9999.000000</v>
      </c>
      <c r="BS224" t="str">
        <v>-9999.000000</v>
      </c>
      <c r="BT224" t="str">
        <v>55537</v>
      </c>
      <c r="BU224" t="str">
        <v>55537</v>
      </c>
      <c r="BV224" t="str">
        <v>55537</v>
      </c>
      <c r="BW224" t="str">
        <v>0.000000</v>
      </c>
      <c r="BX224" t="str">
        <v>-9999</v>
      </c>
      <c r="BY224" t="str">
        <v>0.000000</v>
      </c>
      <c r="BZ224" t="str">
        <v>0.000000</v>
      </c>
      <c r="CA224" t="str">
        <v>0.000000</v>
      </c>
      <c r="CB224" t="str">
        <v>0.000000</v>
      </c>
      <c r="CC224" t="str">
        <v>2.504739</v>
      </c>
      <c r="CD224" t="str">
        <v>2.462330</v>
      </c>
      <c r="CE224" t="str">
        <v>1.641356</v>
      </c>
      <c r="CF224" t="str">
        <v>0.928299</v>
      </c>
      <c r="CG224" t="str">
        <v>0.276419</v>
      </c>
      <c r="CH224" t="str">
        <v>-0.030667</v>
      </c>
      <c r="CI224" t="str">
        <v>0.617102</v>
      </c>
      <c r="CJ224" t="str">
        <v>0.171736</v>
      </c>
      <c r="CK224" t="str">
        <v>68.608765</v>
      </c>
      <c r="CL224" t="str">
        <v>0.000591</v>
      </c>
      <c r="CM224" t="str">
        <v>2.430518</v>
      </c>
      <c r="CN224" t="str">
        <v>-0.000037</v>
      </c>
      <c r="CO224" t="str">
        <v>1.000000</v>
      </c>
      <c r="CP224" t="str">
        <v>2.388568</v>
      </c>
      <c r="CQ224" t="str">
        <v>-0.000057</v>
      </c>
      <c r="CR224" t="str">
        <v>1.000000</v>
      </c>
      <c r="CS224" t="str">
        <v>0.600682</v>
      </c>
      <c r="CT224" t="str">
        <v>0.601076</v>
      </c>
      <c r="CU224" t="str">
        <v>0.107450</v>
      </c>
      <c r="CV224" t="str">
        <v>0.000000</v>
      </c>
      <c r="CW224" t="str">
        <v>PSF-00315_20250401145011_e64</v>
      </c>
      <c r="CX224" t="str">
        <v>PFA-00343</v>
      </c>
      <c r="CY224" t="str">
        <v>PSA-00355</v>
      </c>
      <c r="CZ224" t="str">
        <v>PSF-00315</v>
      </c>
      <c r="DA224" t="str">
        <v>RHS-00141</v>
      </c>
      <c r="DB224" t="str">
        <v>3.0.0</v>
      </c>
      <c r="DC224" t="str">
        <v>2025-04-01T16:08:21.423Z</v>
      </c>
    </row>
    <row r="225">
      <c r="A225" t="str">
        <v>222</v>
      </c>
      <c r="B225" t="str">
        <v>14:51:42</v>
      </c>
      <c r="C225" t="str">
        <v>2025-04-01</v>
      </c>
      <c r="D225" t="str">
        <v>Wicking CP IA</v>
      </c>
      <c r="E225" t="str">
        <v>M Plunkert</v>
      </c>
      <c r="F225" t="str">
        <v/>
      </c>
      <c r="G225" t="str">
        <v>001</v>
      </c>
      <c r="H225" t="str">
        <v>006</v>
      </c>
      <c r="I225" t="str">
        <v>water</v>
      </c>
      <c r="J225" t="str">
        <f>1/((1/L225)-(1/K225))</f>
        <v>0.442954</v>
      </c>
      <c r="K225" t="str">
        <f>BH225+(BI225*AN225)+(BJ225*AN225*POWER(V225,2))+(BK225*AN225*V225)+(BL225*POWER(AN225,2))</f>
        <v>2.919795</v>
      </c>
      <c r="L225" t="str">
        <f>((M225/1000)*(1000-((T225+S225)/2)))/(T225-S225)</f>
        <v>0.384606</v>
      </c>
      <c r="M225" t="str">
        <f>(AN225*(S225-R225))/(100*U225*(1000-S225))*1000</f>
        <v>5.216845</v>
      </c>
      <c r="N225" t="str">
        <v>1.413248</v>
      </c>
      <c r="O225" t="str">
        <v>1.315898</v>
      </c>
      <c r="P225" t="str">
        <f>0.61365*EXP((17.502*AL225)/(240.97+AL225))</f>
        <v>2.730951</v>
      </c>
      <c r="Q225" t="str">
        <f>P225-N225</f>
        <v>1.317702</v>
      </c>
      <c r="R225" t="str">
        <v>13.262657</v>
      </c>
      <c r="S225" t="str">
        <v>14.243834</v>
      </c>
      <c r="T225" t="str">
        <f>(P225/AM225)*1000</f>
        <v>27.524681</v>
      </c>
      <c r="U225" t="str">
        <f>V225*BG225</f>
        <v>0.298530</v>
      </c>
      <c r="V225" t="str">
        <v>1.800000</v>
      </c>
      <c r="W225" t="str">
        <v>PSF-00315_20250401145142_732</v>
      </c>
      <c r="X225" t="str">
        <v>0.000000</v>
      </c>
      <c r="Y225" t="str">
        <v>0.000000</v>
      </c>
      <c r="Z225" t="str">
        <v>0.000000</v>
      </c>
      <c r="AA225" t="str">
        <v>71.968315</v>
      </c>
      <c r="AB225" t="str">
        <v>236.385590</v>
      </c>
      <c r="AC225" t="str">
        <v>0.695547</v>
      </c>
      <c r="AD225" t="str">
        <v>0.5</v>
      </c>
      <c r="AE225" t="str">
        <v>0.80</v>
      </c>
      <c r="AF225" t="str">
        <f>AC225*AD225*AE225*AQ225</f>
        <v>31.069141</v>
      </c>
      <c r="AG225" t="str">
        <v>1.000000</v>
      </c>
      <c r="AH225" t="str">
        <v>44.97</v>
      </c>
      <c r="AI225" t="str">
        <v>41.87</v>
      </c>
      <c r="AJ225" t="str">
        <v>24.80</v>
      </c>
      <c r="AK225" t="str">
        <v>22.47</v>
      </c>
      <c r="AL225" t="str">
        <f>(AK225-AJ225)*(AJ225*0+0)+AK225</f>
        <v>22.47</v>
      </c>
      <c r="AM225" t="str">
        <v>99.22</v>
      </c>
      <c r="AN225" t="str">
        <v>156.5</v>
      </c>
      <c r="AO225" t="str">
        <v>156.7</v>
      </c>
      <c r="AP225" t="str">
        <v>-0.1</v>
      </c>
      <c r="AQ225" t="str">
        <v>112</v>
      </c>
      <c r="AR225" t="str">
        <v>3.703</v>
      </c>
      <c r="AS225" t="str">
        <v>14:47:55</v>
      </c>
      <c r="AT225" t="str">
        <v>2025-04-01</v>
      </c>
      <c r="AU225" t="str">
        <v>-0.27</v>
      </c>
      <c r="AV225" t="str">
        <v>1</v>
      </c>
      <c r="AW225" t="str">
        <v>0.005</v>
      </c>
      <c r="AX225" t="str">
        <v>0.002</v>
      </c>
      <c r="AY225" t="str">
        <v>-0.013</v>
      </c>
      <c r="AZ225" t="str">
        <v>0.003</v>
      </c>
      <c r="BA225" t="str">
        <v>-0.216</v>
      </c>
      <c r="BB225" t="str">
        <v>-0.320</v>
      </c>
      <c r="BC225" t="str">
        <v>1</v>
      </c>
      <c r="BD225" t="str">
        <v>150</v>
      </c>
      <c r="BE225" t="str">
        <v>0.005</v>
      </c>
      <c r="BF225" t="str">
        <v>2.000000</v>
      </c>
      <c r="BG225" t="str">
        <v>0.165850</v>
      </c>
      <c r="BH225" t="str">
        <v>0.000000</v>
      </c>
      <c r="BI225" t="str">
        <v>0.029230</v>
      </c>
      <c r="BJ225" t="str">
        <v>0.000000</v>
      </c>
      <c r="BK225" t="str">
        <v>0.000000</v>
      </c>
      <c r="BL225" t="str">
        <v>-0.000068</v>
      </c>
      <c r="BM225" t="str">
        <v>standard</v>
      </c>
      <c r="BN225" t="str">
        <v>0</v>
      </c>
      <c r="BO225" t="str">
        <v>rectangular</v>
      </c>
      <c r="BP225" t="str">
        <v>7000</v>
      </c>
      <c r="BQ225" t="str">
        <v>500</v>
      </c>
      <c r="BR225" t="str">
        <v>-9999.000000</v>
      </c>
      <c r="BS225" t="str">
        <v>-9999.000000</v>
      </c>
      <c r="BT225" t="str">
        <v>55537</v>
      </c>
      <c r="BU225" t="str">
        <v>55537</v>
      </c>
      <c r="BV225" t="str">
        <v>55537</v>
      </c>
      <c r="BW225" t="str">
        <v>0.000000</v>
      </c>
      <c r="BX225" t="str">
        <v>-9999</v>
      </c>
      <c r="BY225" t="str">
        <v>0.000000</v>
      </c>
      <c r="BZ225" t="str">
        <v>0.000000</v>
      </c>
      <c r="CA225" t="str">
        <v>0.000000</v>
      </c>
      <c r="CB225" t="str">
        <v>0.000000</v>
      </c>
      <c r="CC225" t="str">
        <v>2.505312</v>
      </c>
      <c r="CD225" t="str">
        <v>2.463945</v>
      </c>
      <c r="CE225" t="str">
        <v>1.642607</v>
      </c>
      <c r="CF225" t="str">
        <v>0.930049</v>
      </c>
      <c r="CG225" t="str">
        <v>0.274858</v>
      </c>
      <c r="CH225" t="str">
        <v>-0.027940</v>
      </c>
      <c r="CI225" t="str">
        <v>0.618272</v>
      </c>
      <c r="CJ225" t="str">
        <v>0.212057</v>
      </c>
      <c r="CK225" t="str">
        <v>71.968315</v>
      </c>
      <c r="CL225" t="str">
        <v>0.000597</v>
      </c>
      <c r="CM225" t="str">
        <v>2.430518</v>
      </c>
      <c r="CN225" t="str">
        <v>-0.000037</v>
      </c>
      <c r="CO225" t="str">
        <v>1.000000</v>
      </c>
      <c r="CP225" t="str">
        <v>2.388568</v>
      </c>
      <c r="CQ225" t="str">
        <v>-0.000057</v>
      </c>
      <c r="CR225" t="str">
        <v>1.000000</v>
      </c>
      <c r="CS225" t="str">
        <v>0.600682</v>
      </c>
      <c r="CT225" t="str">
        <v>0.601076</v>
      </c>
      <c r="CU225" t="str">
        <v>0.107450</v>
      </c>
      <c r="CV225" t="str">
        <v>0.000000</v>
      </c>
      <c r="CW225" t="str">
        <v>PSF-00315_20250401145142_732</v>
      </c>
      <c r="CX225" t="str">
        <v>PFA-00343</v>
      </c>
      <c r="CY225" t="str">
        <v>PSA-00355</v>
      </c>
      <c r="CZ225" t="str">
        <v>PSF-00315</v>
      </c>
      <c r="DA225" t="str">
        <v>RHS-00141</v>
      </c>
      <c r="DB225" t="str">
        <v>3.0.0</v>
      </c>
      <c r="DC225" t="str">
        <v>2025-04-01T16:08:21.423Z</v>
      </c>
    </row>
    <row r="226">
      <c r="A226" t="str">
        <v>223</v>
      </c>
      <c r="B226" t="str">
        <v>14:52:09</v>
      </c>
      <c r="C226" t="str">
        <v>2025-04-01</v>
      </c>
      <c r="D226" t="str">
        <v>Wicking CP IA</v>
      </c>
      <c r="E226" t="str">
        <v>M Plunkert</v>
      </c>
      <c r="F226" t="str">
        <v/>
      </c>
      <c r="G226" t="str">
        <v>001</v>
      </c>
      <c r="H226" t="str">
        <v>003</v>
      </c>
      <c r="I226" t="str">
        <v>water</v>
      </c>
      <c r="J226" t="str">
        <f>1/((1/L226)-(1/K226))</f>
        <v>0.267780</v>
      </c>
      <c r="K226" t="str">
        <f>BH226+(BI226*AN226)+(BJ226*AN226*POWER(V226,2))+(BK226*AN226*V226)+(BL226*POWER(AN226,2))</f>
        <v>2.918617</v>
      </c>
      <c r="L226" t="str">
        <f>((M226/1000)*(1000-((T226+S226)/2)))/(T226-S226)</f>
        <v>0.245276</v>
      </c>
      <c r="M226" t="str">
        <f>(AN226*(S226-R226))/(100*U226*(1000-S226))*1000</f>
        <v>3.014454</v>
      </c>
      <c r="N226" t="str">
        <v>1.444792</v>
      </c>
      <c r="O226" t="str">
        <v>1.388507</v>
      </c>
      <c r="P226" t="str">
        <f>0.61365*EXP((17.502*AL226)/(240.97+AL226))</f>
        <v>2.639064</v>
      </c>
      <c r="Q226" t="str">
        <f>P226-N226</f>
        <v>1.194272</v>
      </c>
      <c r="R226" t="str">
        <v>13.994792</v>
      </c>
      <c r="S226" t="str">
        <v>14.562090</v>
      </c>
      <c r="T226" t="str">
        <f>(P226/AM226)*1000</f>
        <v>26.599180</v>
      </c>
      <c r="U226" t="str">
        <f>V226*BG226</f>
        <v>0.298530</v>
      </c>
      <c r="V226" t="str">
        <v>1.800000</v>
      </c>
      <c r="W226" t="str">
        <v>PSF-00315_20250401145209_435</v>
      </c>
      <c r="X226" t="str">
        <v>0.000000</v>
      </c>
      <c r="Y226" t="str">
        <v>0.000000</v>
      </c>
      <c r="Z226" t="str">
        <v>0.000000</v>
      </c>
      <c r="AA226" t="str">
        <v>76.699020</v>
      </c>
      <c r="AB226" t="str">
        <v>251.728897</v>
      </c>
      <c r="AC226" t="str">
        <v>0.695311</v>
      </c>
      <c r="AD226" t="str">
        <v>0.5</v>
      </c>
      <c r="AE226" t="str">
        <v>0.80</v>
      </c>
      <c r="AF226" t="str">
        <f>AC226*AD226*AE226*AQ226</f>
        <v>15.135364</v>
      </c>
      <c r="AG226" t="str">
        <v>1.000000</v>
      </c>
      <c r="AH226" t="str">
        <v>45.90</v>
      </c>
      <c r="AI226" t="str">
        <v>44.11</v>
      </c>
      <c r="AJ226" t="str">
        <v>24.83</v>
      </c>
      <c r="AK226" t="str">
        <v>21.91</v>
      </c>
      <c r="AL226" t="str">
        <f>(AK226-AJ226)*(AJ226*0+0)+AK226</f>
        <v>21.91</v>
      </c>
      <c r="AM226" t="str">
        <v>99.22</v>
      </c>
      <c r="AN226" t="str">
        <v>156.3</v>
      </c>
      <c r="AO226" t="str">
        <v>156.3</v>
      </c>
      <c r="AP226" t="str">
        <v>-0.0</v>
      </c>
      <c r="AQ226" t="str">
        <v>54</v>
      </c>
      <c r="AR226" t="str">
        <v>3.702</v>
      </c>
      <c r="AS226" t="str">
        <v>14:47:55</v>
      </c>
      <c r="AT226" t="str">
        <v>2025-04-01</v>
      </c>
      <c r="AU226" t="str">
        <v>-0.27</v>
      </c>
      <c r="AV226" t="str">
        <v>1</v>
      </c>
      <c r="AW226" t="str">
        <v>0.003</v>
      </c>
      <c r="AX226" t="str">
        <v>-0.002</v>
      </c>
      <c r="AY226" t="str">
        <v>0.024</v>
      </c>
      <c r="AZ226" t="str">
        <v>0.010</v>
      </c>
      <c r="BA226" t="str">
        <v>0.099</v>
      </c>
      <c r="BB226" t="str">
        <v>0.282</v>
      </c>
      <c r="BC226" t="str">
        <v>1</v>
      </c>
      <c r="BD226" t="str">
        <v>150</v>
      </c>
      <c r="BE226" t="str">
        <v>0.005</v>
      </c>
      <c r="BF226" t="str">
        <v>2.000000</v>
      </c>
      <c r="BG226" t="str">
        <v>0.165850</v>
      </c>
      <c r="BH226" t="str">
        <v>0.000000</v>
      </c>
      <c r="BI226" t="str">
        <v>0.029230</v>
      </c>
      <c r="BJ226" t="str">
        <v>0.000000</v>
      </c>
      <c r="BK226" t="str">
        <v>0.000000</v>
      </c>
      <c r="BL226" t="str">
        <v>-0.000068</v>
      </c>
      <c r="BM226" t="str">
        <v>standard</v>
      </c>
      <c r="BN226" t="str">
        <v>0</v>
      </c>
      <c r="BO226" t="str">
        <v>rectangular</v>
      </c>
      <c r="BP226" t="str">
        <v>7000</v>
      </c>
      <c r="BQ226" t="str">
        <v>500</v>
      </c>
      <c r="BR226" t="str">
        <v>-9999.000000</v>
      </c>
      <c r="BS226" t="str">
        <v>-9999.000000</v>
      </c>
      <c r="BT226" t="str">
        <v>55537</v>
      </c>
      <c r="BU226" t="str">
        <v>55537</v>
      </c>
      <c r="BV226" t="str">
        <v>55537</v>
      </c>
      <c r="BW226" t="str">
        <v>0.000000</v>
      </c>
      <c r="BX226" t="str">
        <v>-9999</v>
      </c>
      <c r="BY226" t="str">
        <v>0.000000</v>
      </c>
      <c r="BZ226" t="str">
        <v>0.000000</v>
      </c>
      <c r="CA226" t="str">
        <v>0.000000</v>
      </c>
      <c r="CB226" t="str">
        <v>0.000000</v>
      </c>
      <c r="CC226" t="str">
        <v>2.508737</v>
      </c>
      <c r="CD226" t="str">
        <v>2.465291</v>
      </c>
      <c r="CE226" t="str">
        <v>1.641369</v>
      </c>
      <c r="CF226" t="str">
        <v>0.929184</v>
      </c>
      <c r="CG226" t="str">
        <v>0.274581</v>
      </c>
      <c r="CH226" t="str">
        <v>-0.034733</v>
      </c>
      <c r="CI226" t="str">
        <v>0.618504</v>
      </c>
      <c r="CJ226" t="str">
        <v>0.158427</v>
      </c>
      <c r="CK226" t="str">
        <v>76.699020</v>
      </c>
      <c r="CL226" t="str">
        <v>0.000605</v>
      </c>
      <c r="CM226" t="str">
        <v>2.430518</v>
      </c>
      <c r="CN226" t="str">
        <v>-0.000037</v>
      </c>
      <c r="CO226" t="str">
        <v>1.000000</v>
      </c>
      <c r="CP226" t="str">
        <v>2.388568</v>
      </c>
      <c r="CQ226" t="str">
        <v>-0.000057</v>
      </c>
      <c r="CR226" t="str">
        <v>1.000000</v>
      </c>
      <c r="CS226" t="str">
        <v>0.600682</v>
      </c>
      <c r="CT226" t="str">
        <v>0.601076</v>
      </c>
      <c r="CU226" t="str">
        <v>0.107450</v>
      </c>
      <c r="CV226" t="str">
        <v>0.000000</v>
      </c>
      <c r="CW226" t="str">
        <v>PSF-00315_20250401145209_435</v>
      </c>
      <c r="CX226" t="str">
        <v>PFA-00343</v>
      </c>
      <c r="CY226" t="str">
        <v>PSA-00355</v>
      </c>
      <c r="CZ226" t="str">
        <v>PSF-00315</v>
      </c>
      <c r="DA226" t="str">
        <v>RHS-00141</v>
      </c>
      <c r="DB226" t="str">
        <v>3.0.0</v>
      </c>
      <c r="DC226" t="str">
        <v>2025-04-01T16:08:21.423Z</v>
      </c>
    </row>
    <row r="227">
      <c r="A227" t="str">
        <v>224</v>
      </c>
      <c r="B227" t="str">
        <v>14:52:38</v>
      </c>
      <c r="C227" t="str">
        <v>2025-04-01</v>
      </c>
      <c r="D227" t="str">
        <v>Wicking CP IA</v>
      </c>
      <c r="E227" t="str">
        <v>M Plunkert</v>
      </c>
      <c r="F227" t="str">
        <v/>
      </c>
      <c r="G227" t="str">
        <v>005</v>
      </c>
      <c r="H227" t="str">
        <v>001</v>
      </c>
      <c r="I227" t="str">
        <v>water</v>
      </c>
      <c r="J227" t="str">
        <f>1/((1/L227)-(1/K227))</f>
        <v>0.332718</v>
      </c>
      <c r="K227" t="str">
        <f>BH227+(BI227*AN227)+(BJ227*AN227*POWER(V227,2))+(BK227*AN227*V227)+(BL227*POWER(AN227,2))</f>
        <v>2.918099</v>
      </c>
      <c r="L227" t="str">
        <f>((M227/1000)*(1000-((T227+S227)/2)))/(T227-S227)</f>
        <v>0.298665</v>
      </c>
      <c r="M227" t="str">
        <f>(AN227*(S227-R227))/(100*U227*(1000-S227))*1000</f>
        <v>4.333980</v>
      </c>
      <c r="N227" t="str">
        <v>1.327532</v>
      </c>
      <c r="O227" t="str">
        <v>1.246479</v>
      </c>
      <c r="P227" t="str">
        <f>0.61365*EXP((17.502*AL227)/(240.97+AL227))</f>
        <v>2.737786</v>
      </c>
      <c r="Q227" t="str">
        <f>P227-N227</f>
        <v>1.410254</v>
      </c>
      <c r="R227" t="str">
        <v>12.563218</v>
      </c>
      <c r="S227" t="str">
        <v>13.380153</v>
      </c>
      <c r="T227" t="str">
        <f>(P227/AM227)*1000</f>
        <v>27.594055</v>
      </c>
      <c r="U227" t="str">
        <f>V227*BG227</f>
        <v>0.298530</v>
      </c>
      <c r="V227" t="str">
        <v>1.800000</v>
      </c>
      <c r="W227" t="str">
        <v>PSF-00315_20250401145238_2fb</v>
      </c>
      <c r="X227" t="str">
        <v>0.000000</v>
      </c>
      <c r="Y227" t="str">
        <v>0.000000</v>
      </c>
      <c r="Z227" t="str">
        <v>0.000000</v>
      </c>
      <c r="AA227" t="str">
        <v>79.700592</v>
      </c>
      <c r="AB227" t="str">
        <v>242.949844</v>
      </c>
      <c r="AC227" t="str">
        <v>0.671946</v>
      </c>
      <c r="AD227" t="str">
        <v>0.5</v>
      </c>
      <c r="AE227" t="str">
        <v>0.80</v>
      </c>
      <c r="AF227" t="str">
        <f>AC227*AD227*AE227*AQ227</f>
        <v>14.663195</v>
      </c>
      <c r="AG227" t="str">
        <v>1.000000</v>
      </c>
      <c r="AH227" t="str">
        <v>42.11</v>
      </c>
      <c r="AI227" t="str">
        <v>39.54</v>
      </c>
      <c r="AJ227" t="str">
        <v>24.86</v>
      </c>
      <c r="AK227" t="str">
        <v>22.51</v>
      </c>
      <c r="AL227" t="str">
        <f>(AK227-AJ227)*(AJ227*0+0)+AK227</f>
        <v>22.51</v>
      </c>
      <c r="AM227" t="str">
        <v>99.22</v>
      </c>
      <c r="AN227" t="str">
        <v>156.3</v>
      </c>
      <c r="AO227" t="str">
        <v>156.6</v>
      </c>
      <c r="AP227" t="str">
        <v>-0.2</v>
      </c>
      <c r="AQ227" t="str">
        <v>55</v>
      </c>
      <c r="AR227" t="str">
        <v>3.702</v>
      </c>
      <c r="AS227" t="str">
        <v>14:47:55</v>
      </c>
      <c r="AT227" t="str">
        <v>2025-04-01</v>
      </c>
      <c r="AU227" t="str">
        <v>-0.27</v>
      </c>
      <c r="AV227" t="str">
        <v>1</v>
      </c>
      <c r="AW227" t="str">
        <v>0.004</v>
      </c>
      <c r="AX227" t="str">
        <v>0.003</v>
      </c>
      <c r="AY227" t="str">
        <v>0.021</v>
      </c>
      <c r="AZ227" t="str">
        <v>-0.446</v>
      </c>
      <c r="BA227" t="str">
        <v>-0.565</v>
      </c>
      <c r="BB227" t="str">
        <v>-0.434</v>
      </c>
      <c r="BC227" t="str">
        <v>1</v>
      </c>
      <c r="BD227" t="str">
        <v>150</v>
      </c>
      <c r="BE227" t="str">
        <v>0.005</v>
      </c>
      <c r="BF227" t="str">
        <v>2.000000</v>
      </c>
      <c r="BG227" t="str">
        <v>0.165850</v>
      </c>
      <c r="BH227" t="str">
        <v>0.000000</v>
      </c>
      <c r="BI227" t="str">
        <v>0.029230</v>
      </c>
      <c r="BJ227" t="str">
        <v>0.000000</v>
      </c>
      <c r="BK227" t="str">
        <v>0.000000</v>
      </c>
      <c r="BL227" t="str">
        <v>-0.000068</v>
      </c>
      <c r="BM227" t="str">
        <v>standard</v>
      </c>
      <c r="BN227" t="str">
        <v>0</v>
      </c>
      <c r="BO227" t="str">
        <v>rectangular</v>
      </c>
      <c r="BP227" t="str">
        <v>7000</v>
      </c>
      <c r="BQ227" t="str">
        <v>500</v>
      </c>
      <c r="BR227" t="str">
        <v>-9999.000000</v>
      </c>
      <c r="BS227" t="str">
        <v>-9999.000000</v>
      </c>
      <c r="BT227" t="str">
        <v>55537</v>
      </c>
      <c r="BU227" t="str">
        <v>55537</v>
      </c>
      <c r="BV227" t="str">
        <v>55537</v>
      </c>
      <c r="BW227" t="str">
        <v>0.000000</v>
      </c>
      <c r="BX227" t="str">
        <v>-9999</v>
      </c>
      <c r="BY227" t="str">
        <v>0.000000</v>
      </c>
      <c r="BZ227" t="str">
        <v>0.000000</v>
      </c>
      <c r="CA227" t="str">
        <v>0.000000</v>
      </c>
      <c r="CB227" t="str">
        <v>0.000000</v>
      </c>
      <c r="CC227" t="str">
        <v>2.501706</v>
      </c>
      <c r="CD227" t="str">
        <v>2.459772</v>
      </c>
      <c r="CE227" t="str">
        <v>1.640826</v>
      </c>
      <c r="CF227" t="str">
        <v>0.929920</v>
      </c>
      <c r="CG227" t="str">
        <v>0.274294</v>
      </c>
      <c r="CH227" t="str">
        <v>-0.028082</v>
      </c>
      <c r="CI227" t="str">
        <v>0.618725</v>
      </c>
      <c r="CJ227" t="str">
        <v>0.158554</v>
      </c>
      <c r="CK227" t="str">
        <v>79.700592</v>
      </c>
      <c r="CL227" t="str">
        <v>0.000600</v>
      </c>
      <c r="CM227" t="str">
        <v>2.430518</v>
      </c>
      <c r="CN227" t="str">
        <v>-0.000037</v>
      </c>
      <c r="CO227" t="str">
        <v>1.000000</v>
      </c>
      <c r="CP227" t="str">
        <v>2.388568</v>
      </c>
      <c r="CQ227" t="str">
        <v>-0.000057</v>
      </c>
      <c r="CR227" t="str">
        <v>1.000000</v>
      </c>
      <c r="CS227" t="str">
        <v>0.600682</v>
      </c>
      <c r="CT227" t="str">
        <v>0.601076</v>
      </c>
      <c r="CU227" t="str">
        <v>0.107450</v>
      </c>
      <c r="CV227" t="str">
        <v>0.000000</v>
      </c>
      <c r="CW227" t="str">
        <v>PSF-00315_20250401145238_2fb</v>
      </c>
      <c r="CX227" t="str">
        <v>PFA-00343</v>
      </c>
      <c r="CY227" t="str">
        <v>PSA-00355</v>
      </c>
      <c r="CZ227" t="str">
        <v>PSF-00315</v>
      </c>
      <c r="DA227" t="str">
        <v>RHS-00141</v>
      </c>
      <c r="DB227" t="str">
        <v>3.0.0</v>
      </c>
      <c r="DC227" t="str">
        <v>2025-04-01T16:08:21.423Z</v>
      </c>
    </row>
    <row r="228">
      <c r="A228" t="str">
        <v>225</v>
      </c>
      <c r="B228" t="str">
        <v>14:53:11</v>
      </c>
      <c r="C228" t="str">
        <v>2025-04-01</v>
      </c>
      <c r="D228" t="str">
        <v>Wicking CP IA</v>
      </c>
      <c r="E228" t="str">
        <v>M Plunkert</v>
      </c>
      <c r="F228" t="str">
        <v/>
      </c>
      <c r="G228" t="str">
        <v>005</v>
      </c>
      <c r="H228" t="str">
        <v>002</v>
      </c>
      <c r="I228" t="str">
        <v>water</v>
      </c>
      <c r="J228" t="str">
        <f>1/((1/L228)-(1/K228))</f>
        <v>0.612019</v>
      </c>
      <c r="K228" t="str">
        <f>BH228+(BI228*AN228)+(BJ228*AN228*POWER(V228,2))+(BK228*AN228*V228)+(BL228*POWER(AN228,2))</f>
        <v>2.917933</v>
      </c>
      <c r="L228" t="str">
        <f>((M228/1000)*(1000-((T228+S228)/2)))/(T228-S228)</f>
        <v>0.505908</v>
      </c>
      <c r="M228" t="str">
        <f>(AN228*(S228-R228))/(100*U228*(1000-S228))*1000</f>
        <v>6.602563</v>
      </c>
      <c r="N228" t="str">
        <v>1.413316</v>
      </c>
      <c r="O228" t="str">
        <v>1.289924</v>
      </c>
      <c r="P228" t="str">
        <f>0.61365*EXP((17.502*AL228)/(240.97+AL228))</f>
        <v>2.681509</v>
      </c>
      <c r="Q228" t="str">
        <f>P228-N228</f>
        <v>1.268192</v>
      </c>
      <c r="R228" t="str">
        <v>13.000644</v>
      </c>
      <c r="S228" t="str">
        <v>14.244268</v>
      </c>
      <c r="T228" t="str">
        <f>(P228/AM228)*1000</f>
        <v>27.025890</v>
      </c>
      <c r="U228" t="str">
        <f>V228*BG228</f>
        <v>0.298530</v>
      </c>
      <c r="V228" t="str">
        <v>1.800000</v>
      </c>
      <c r="W228" t="str">
        <v>PSF-00315_20250401145311_97d</v>
      </c>
      <c r="X228" t="str">
        <v>0.000000</v>
      </c>
      <c r="Y228" t="str">
        <v>0.000000</v>
      </c>
      <c r="Z228" t="str">
        <v>0.000000</v>
      </c>
      <c r="AA228" t="str">
        <v>94.512817</v>
      </c>
      <c r="AB228" t="str">
        <v>278.791321</v>
      </c>
      <c r="AC228" t="str">
        <v>0.660991</v>
      </c>
      <c r="AD228" t="str">
        <v>0.5</v>
      </c>
      <c r="AE228" t="str">
        <v>0.80</v>
      </c>
      <c r="AF228" t="str">
        <f>AC228*AD228*AE228*AQ228</f>
        <v>15.490067</v>
      </c>
      <c r="AG228" t="str">
        <v>1.000000</v>
      </c>
      <c r="AH228" t="str">
        <v>44.72</v>
      </c>
      <c r="AI228" t="str">
        <v>40.81</v>
      </c>
      <c r="AJ228" t="str">
        <v>24.90</v>
      </c>
      <c r="AK228" t="str">
        <v>22.17</v>
      </c>
      <c r="AL228" t="str">
        <f>(AK228-AJ228)*(AJ228*0+0)+AK228</f>
        <v>22.17</v>
      </c>
      <c r="AM228" t="str">
        <v>99.22</v>
      </c>
      <c r="AN228" t="str">
        <v>156.2</v>
      </c>
      <c r="AO228" t="str">
        <v>148.2</v>
      </c>
      <c r="AP228" t="str">
        <v>5.2</v>
      </c>
      <c r="AQ228" t="str">
        <v>59</v>
      </c>
      <c r="AR228" t="str">
        <v>3.701</v>
      </c>
      <c r="AS228" t="str">
        <v>14:47:55</v>
      </c>
      <c r="AT228" t="str">
        <v>2025-04-01</v>
      </c>
      <c r="AU228" t="str">
        <v>-0.27</v>
      </c>
      <c r="AV228" t="str">
        <v>1</v>
      </c>
      <c r="AW228" t="str">
        <v>0.006</v>
      </c>
      <c r="AX228" t="str">
        <v>-0.001</v>
      </c>
      <c r="AY228" t="str">
        <v>0.025</v>
      </c>
      <c r="AZ228" t="str">
        <v>-0.175</v>
      </c>
      <c r="BA228" t="str">
        <v>-0.093</v>
      </c>
      <c r="BB228" t="str">
        <v>-0.351</v>
      </c>
      <c r="BC228" t="str">
        <v>1</v>
      </c>
      <c r="BD228" t="str">
        <v>150</v>
      </c>
      <c r="BE228" t="str">
        <v>0.005</v>
      </c>
      <c r="BF228" t="str">
        <v>2.000000</v>
      </c>
      <c r="BG228" t="str">
        <v>0.165850</v>
      </c>
      <c r="BH228" t="str">
        <v>0.000000</v>
      </c>
      <c r="BI228" t="str">
        <v>0.029230</v>
      </c>
      <c r="BJ228" t="str">
        <v>0.000000</v>
      </c>
      <c r="BK228" t="str">
        <v>0.000000</v>
      </c>
      <c r="BL228" t="str">
        <v>-0.000068</v>
      </c>
      <c r="BM228" t="str">
        <v>standard</v>
      </c>
      <c r="BN228" t="str">
        <v>0</v>
      </c>
      <c r="BO228" t="str">
        <v>rectangular</v>
      </c>
      <c r="BP228" t="str">
        <v>7000</v>
      </c>
      <c r="BQ228" t="str">
        <v>500</v>
      </c>
      <c r="BR228" t="str">
        <v>-9999.000000</v>
      </c>
      <c r="BS228" t="str">
        <v>-9999.000000</v>
      </c>
      <c r="BT228" t="str">
        <v>55537</v>
      </c>
      <c r="BU228" t="str">
        <v>55537</v>
      </c>
      <c r="BV228" t="str">
        <v>55537</v>
      </c>
      <c r="BW228" t="str">
        <v>0.000000</v>
      </c>
      <c r="BX228" t="str">
        <v>-9999</v>
      </c>
      <c r="BY228" t="str">
        <v>0.000000</v>
      </c>
      <c r="BZ228" t="str">
        <v>0.000000</v>
      </c>
      <c r="CA228" t="str">
        <v>0.000000</v>
      </c>
      <c r="CB228" t="str">
        <v>0.000000</v>
      </c>
      <c r="CC228" t="str">
        <v>2.503668</v>
      </c>
      <c r="CD228" t="str">
        <v>2.463562</v>
      </c>
      <c r="CE228" t="str">
        <v>1.640652</v>
      </c>
      <c r="CF228" t="str">
        <v>0.908729</v>
      </c>
      <c r="CG228" t="str">
        <v>0.273835</v>
      </c>
      <c r="CH228" t="str">
        <v>-0.032537</v>
      </c>
      <c r="CI228" t="str">
        <v>0.619013</v>
      </c>
      <c r="CJ228" t="str">
        <v>0.162330</v>
      </c>
      <c r="CK228" t="str">
        <v>94.512817</v>
      </c>
      <c r="CL228" t="str">
        <v>0.000603</v>
      </c>
      <c r="CM228" t="str">
        <v>2.430518</v>
      </c>
      <c r="CN228" t="str">
        <v>-0.000037</v>
      </c>
      <c r="CO228" t="str">
        <v>1.000000</v>
      </c>
      <c r="CP228" t="str">
        <v>2.388568</v>
      </c>
      <c r="CQ228" t="str">
        <v>-0.000057</v>
      </c>
      <c r="CR228" t="str">
        <v>1.000000</v>
      </c>
      <c r="CS228" t="str">
        <v>0.600682</v>
      </c>
      <c r="CT228" t="str">
        <v>0.601076</v>
      </c>
      <c r="CU228" t="str">
        <v>0.107450</v>
      </c>
      <c r="CV228" t="str">
        <v>0.000000</v>
      </c>
      <c r="CW228" t="str">
        <v>PSF-00315_20250401145311_97d</v>
      </c>
      <c r="CX228" t="str">
        <v>PFA-00343</v>
      </c>
      <c r="CY228" t="str">
        <v>PSA-00355</v>
      </c>
      <c r="CZ228" t="str">
        <v>PSF-00315</v>
      </c>
      <c r="DA228" t="str">
        <v>RHS-00141</v>
      </c>
      <c r="DB228" t="str">
        <v>3.0.0</v>
      </c>
      <c r="DC228" t="str">
        <v>2025-04-01T16:08:21.423Z</v>
      </c>
    </row>
    <row r="229">
      <c r="A229" t="str">
        <v>226</v>
      </c>
      <c r="B229" t="str">
        <v>14:54:43</v>
      </c>
      <c r="C229" t="str">
        <v>2025-04-01</v>
      </c>
      <c r="D229" t="str">
        <v>Wicking CP IA</v>
      </c>
      <c r="E229" t="str">
        <v>M Plunkert</v>
      </c>
      <c r="F229" t="str">
        <v/>
      </c>
      <c r="G229" t="str">
        <v>005</v>
      </c>
      <c r="H229" t="str">
        <v>001</v>
      </c>
      <c r="I229" t="str">
        <v>water</v>
      </c>
      <c r="J229" t="str">
        <f>1/((1/L229)-(1/K229))</f>
        <v>0.525713</v>
      </c>
      <c r="K229" t="str">
        <f>BH229+(BI229*AN229)+(BJ229*AN229*POWER(V229,2))+(BK229*AN229*V229)+(BL229*POWER(AN229,2))</f>
        <v>2.916215</v>
      </c>
      <c r="L229" t="str">
        <f>((M229/1000)*(1000-((T229+S229)/2)))/(T229-S229)</f>
        <v>0.445416</v>
      </c>
      <c r="M229" t="str">
        <f>(AN229*(S229-R229))/(100*U229*(1000-S229))*1000</f>
        <v>5.855318</v>
      </c>
      <c r="N229" t="str">
        <v>1.402340</v>
      </c>
      <c r="O229" t="str">
        <v>1.292739</v>
      </c>
      <c r="P229" t="str">
        <f>0.61365*EXP((17.502*AL229)/(240.97+AL229))</f>
        <v>2.679983</v>
      </c>
      <c r="Q229" t="str">
        <f>P229-N229</f>
        <v>1.277643</v>
      </c>
      <c r="R229" t="str">
        <v>13.027437</v>
      </c>
      <c r="S229" t="str">
        <v>14.131933</v>
      </c>
      <c r="T229" t="str">
        <f>(P229/AM229)*1000</f>
        <v>27.007248</v>
      </c>
      <c r="U229" t="str">
        <f>V229*BG229</f>
        <v>0.298530</v>
      </c>
      <c r="V229" t="str">
        <v>1.800000</v>
      </c>
      <c r="W229" t="str">
        <v>PSF-00315_20250401145443_80e</v>
      </c>
      <c r="X229" t="str">
        <v>0.000000</v>
      </c>
      <c r="Y229" t="str">
        <v>0.000000</v>
      </c>
      <c r="Z229" t="str">
        <v>0.000000</v>
      </c>
      <c r="AA229" t="str">
        <v>69.202423</v>
      </c>
      <c r="AB229" t="str">
        <v>247.601501</v>
      </c>
      <c r="AC229" t="str">
        <v>0.720509</v>
      </c>
      <c r="AD229" t="str">
        <v>0.5</v>
      </c>
      <c r="AE229" t="str">
        <v>0.80</v>
      </c>
      <c r="AF229" t="str">
        <f>AC229*AD229*AE229*AQ229</f>
        <v>11.730359</v>
      </c>
      <c r="AG229" t="str">
        <v>1.000000</v>
      </c>
      <c r="AH229" t="str">
        <v>44.36</v>
      </c>
      <c r="AI229" t="str">
        <v>40.90</v>
      </c>
      <c r="AJ229" t="str">
        <v>24.90</v>
      </c>
      <c r="AK229" t="str">
        <v>22.16</v>
      </c>
      <c r="AL229" t="str">
        <f>(AK229-AJ229)*(AJ229*0+0)+AK229</f>
        <v>22.16</v>
      </c>
      <c r="AM229" t="str">
        <v>99.23</v>
      </c>
      <c r="AN229" t="str">
        <v>156.0</v>
      </c>
      <c r="AO229" t="str">
        <v>156.6</v>
      </c>
      <c r="AP229" t="str">
        <v>-0.4</v>
      </c>
      <c r="AQ229" t="str">
        <v>41</v>
      </c>
      <c r="AR229" t="str">
        <v>3.699</v>
      </c>
      <c r="AS229" t="str">
        <v>14:47:55</v>
      </c>
      <c r="AT229" t="str">
        <v>2025-04-01</v>
      </c>
      <c r="AU229" t="str">
        <v>-0.27</v>
      </c>
      <c r="AV229" t="str">
        <v>1</v>
      </c>
      <c r="AW229" t="str">
        <v>0.009</v>
      </c>
      <c r="AX229" t="str">
        <v>-0.002</v>
      </c>
      <c r="AY229" t="str">
        <v>0.010</v>
      </c>
      <c r="AZ229" t="str">
        <v>-0.085</v>
      </c>
      <c r="BA229" t="str">
        <v>0.102</v>
      </c>
      <c r="BB229" t="str">
        <v>0.463</v>
      </c>
      <c r="BC229" t="str">
        <v>1</v>
      </c>
      <c r="BD229" t="str">
        <v>150</v>
      </c>
      <c r="BE229" t="str">
        <v>0.005</v>
      </c>
      <c r="BF229" t="str">
        <v>2.000000</v>
      </c>
      <c r="BG229" t="str">
        <v>0.165850</v>
      </c>
      <c r="BH229" t="str">
        <v>0.000000</v>
      </c>
      <c r="BI229" t="str">
        <v>0.029230</v>
      </c>
      <c r="BJ229" t="str">
        <v>0.000000</v>
      </c>
      <c r="BK229" t="str">
        <v>0.000000</v>
      </c>
      <c r="BL229" t="str">
        <v>-0.000068</v>
      </c>
      <c r="BM229" t="str">
        <v>standard</v>
      </c>
      <c r="BN229" t="str">
        <v>0</v>
      </c>
      <c r="BO229" t="str">
        <v>rectangular</v>
      </c>
      <c r="BP229" t="str">
        <v>7000</v>
      </c>
      <c r="BQ229" t="str">
        <v>500</v>
      </c>
      <c r="BR229" t="str">
        <v>-9999.000000</v>
      </c>
      <c r="BS229" t="str">
        <v>-9999.000000</v>
      </c>
      <c r="BT229" t="str">
        <v>55537</v>
      </c>
      <c r="BU229" t="str">
        <v>55537</v>
      </c>
      <c r="BV229" t="str">
        <v>55537</v>
      </c>
      <c r="BW229" t="str">
        <v>0.000000</v>
      </c>
      <c r="BX229" t="str">
        <v>-9999</v>
      </c>
      <c r="BY229" t="str">
        <v>0.000000</v>
      </c>
      <c r="BZ229" t="str">
        <v>0.000000</v>
      </c>
      <c r="CA229" t="str">
        <v>0.000000</v>
      </c>
      <c r="CB229" t="str">
        <v>0.000000</v>
      </c>
      <c r="CC229" t="str">
        <v>2.503794</v>
      </c>
      <c r="CD229" t="str">
        <v>2.463047</v>
      </c>
      <c r="CE229" t="str">
        <v>1.638855</v>
      </c>
      <c r="CF229" t="str">
        <v>0.929897</v>
      </c>
      <c r="CG229" t="str">
        <v>0.273804</v>
      </c>
      <c r="CH229" t="str">
        <v>-0.032679</v>
      </c>
      <c r="CI229" t="str">
        <v>0.619413</v>
      </c>
      <c r="CJ229" t="str">
        <v>0.145577</v>
      </c>
      <c r="CK229" t="str">
        <v>69.202423</v>
      </c>
      <c r="CL229" t="str">
        <v>0.000608</v>
      </c>
      <c r="CM229" t="str">
        <v>2.430518</v>
      </c>
      <c r="CN229" t="str">
        <v>-0.000037</v>
      </c>
      <c r="CO229" t="str">
        <v>1.000000</v>
      </c>
      <c r="CP229" t="str">
        <v>2.388568</v>
      </c>
      <c r="CQ229" t="str">
        <v>-0.000057</v>
      </c>
      <c r="CR229" t="str">
        <v>1.000000</v>
      </c>
      <c r="CS229" t="str">
        <v>0.600682</v>
      </c>
      <c r="CT229" t="str">
        <v>0.601076</v>
      </c>
      <c r="CU229" t="str">
        <v>0.107450</v>
      </c>
      <c r="CV229" t="str">
        <v>0.000000</v>
      </c>
      <c r="CW229" t="str">
        <v>PSF-00315_20250401145443_80e</v>
      </c>
      <c r="CX229" t="str">
        <v>PFA-00343</v>
      </c>
      <c r="CY229" t="str">
        <v>PSA-00355</v>
      </c>
      <c r="CZ229" t="str">
        <v>PSF-00315</v>
      </c>
      <c r="DA229" t="str">
        <v>RHS-00141</v>
      </c>
      <c r="DB229" t="str">
        <v>3.0.0</v>
      </c>
      <c r="DC229" t="str">
        <v>2025-04-01T16:08:21.423Z</v>
      </c>
    </row>
    <row r="230">
      <c r="A230" t="str">
        <v>227</v>
      </c>
      <c r="B230" t="str">
        <v>14:55:09</v>
      </c>
      <c r="C230" t="str">
        <v>2025-04-01</v>
      </c>
      <c r="D230" t="str">
        <v>Wicking CP IA</v>
      </c>
      <c r="E230" t="str">
        <v>M Plunkert</v>
      </c>
      <c r="F230" t="str">
        <v/>
      </c>
      <c r="G230" t="str">
        <v>005</v>
      </c>
      <c r="H230" t="str">
        <v>002</v>
      </c>
      <c r="I230" t="str">
        <v>water</v>
      </c>
      <c r="J230" t="str">
        <f>1/((1/L230)-(1/K230))</f>
        <v>0.380784</v>
      </c>
      <c r="K230" t="str">
        <f>BH230+(BI230*AN230)+(BJ230*AN230*POWER(V230,2))+(BK230*AN230*V230)+(BL230*POWER(AN230,2))</f>
        <v>2.918528</v>
      </c>
      <c r="L230" t="str">
        <f>((M230/1000)*(1000-((T230+S230)/2)))/(T230-S230)</f>
        <v>0.336837</v>
      </c>
      <c r="M230" t="str">
        <f>(AN230*(S230-R230))/(100*U230*(1000-S230))*1000</f>
        <v>4.430582</v>
      </c>
      <c r="N230" t="str">
        <v>1.424473</v>
      </c>
      <c r="O230" t="str">
        <v>1.341712</v>
      </c>
      <c r="P230" t="str">
        <f>0.61365*EXP((17.502*AL230)/(240.97+AL230))</f>
        <v>2.702539</v>
      </c>
      <c r="Q230" t="str">
        <f>P230-N230</f>
        <v>1.278066</v>
      </c>
      <c r="R230" t="str">
        <v>13.521373</v>
      </c>
      <c r="S230" t="str">
        <v>14.355409</v>
      </c>
      <c r="T230" t="str">
        <f>(P230/AM230)*1000</f>
        <v>27.235374</v>
      </c>
      <c r="U230" t="str">
        <f>V230*BG230</f>
        <v>0.298530</v>
      </c>
      <c r="V230" t="str">
        <v>1.800000</v>
      </c>
      <c r="W230" t="str">
        <v>PSF-00315_20250401145509_d10</v>
      </c>
      <c r="X230" t="str">
        <v>0.000000</v>
      </c>
      <c r="Y230" t="str">
        <v>0.000000</v>
      </c>
      <c r="Z230" t="str">
        <v>0.000000</v>
      </c>
      <c r="AA230" t="str">
        <v>78.399185</v>
      </c>
      <c r="AB230" t="str">
        <v>222.429871</v>
      </c>
      <c r="AC230" t="str">
        <v>0.647533</v>
      </c>
      <c r="AD230" t="str">
        <v>0.5</v>
      </c>
      <c r="AE230" t="str">
        <v>0.80</v>
      </c>
      <c r="AF230" t="str">
        <f>AC230*AD230*AE230*AQ230</f>
        <v>32.189644</v>
      </c>
      <c r="AG230" t="str">
        <v>1.000000</v>
      </c>
      <c r="AH230" t="str">
        <v>45.05</v>
      </c>
      <c r="AI230" t="str">
        <v>42.43</v>
      </c>
      <c r="AJ230" t="str">
        <v>24.91</v>
      </c>
      <c r="AK230" t="str">
        <v>22.30</v>
      </c>
      <c r="AL230" t="str">
        <f>(AK230-AJ230)*(AJ230*0+0)+AK230</f>
        <v>22.30</v>
      </c>
      <c r="AM230" t="str">
        <v>99.23</v>
      </c>
      <c r="AN230" t="str">
        <v>156.3</v>
      </c>
      <c r="AO230" t="str">
        <v>156.3</v>
      </c>
      <c r="AP230" t="str">
        <v>-0.0</v>
      </c>
      <c r="AQ230" t="str">
        <v>124</v>
      </c>
      <c r="AR230" t="str">
        <v>3.698</v>
      </c>
      <c r="AS230" t="str">
        <v>14:47:55</v>
      </c>
      <c r="AT230" t="str">
        <v>2025-04-01</v>
      </c>
      <c r="AU230" t="str">
        <v>-0.27</v>
      </c>
      <c r="AV230" t="str">
        <v>1</v>
      </c>
      <c r="AW230" t="str">
        <v>0.007</v>
      </c>
      <c r="AX230" t="str">
        <v>0.004</v>
      </c>
      <c r="AY230" t="str">
        <v>0.001</v>
      </c>
      <c r="AZ230" t="str">
        <v>-0.118</v>
      </c>
      <c r="BA230" t="str">
        <v>-0.128</v>
      </c>
      <c r="BB230" t="str">
        <v>-0.333</v>
      </c>
      <c r="BC230" t="str">
        <v>1</v>
      </c>
      <c r="BD230" t="str">
        <v>150</v>
      </c>
      <c r="BE230" t="str">
        <v>0.005</v>
      </c>
      <c r="BF230" t="str">
        <v>2.000000</v>
      </c>
      <c r="BG230" t="str">
        <v>0.165850</v>
      </c>
      <c r="BH230" t="str">
        <v>0.000000</v>
      </c>
      <c r="BI230" t="str">
        <v>0.029230</v>
      </c>
      <c r="BJ230" t="str">
        <v>0.000000</v>
      </c>
      <c r="BK230" t="str">
        <v>0.000000</v>
      </c>
      <c r="BL230" t="str">
        <v>-0.000068</v>
      </c>
      <c r="BM230" t="str">
        <v>standard</v>
      </c>
      <c r="BN230" t="str">
        <v>0</v>
      </c>
      <c r="BO230" t="str">
        <v>rectangular</v>
      </c>
      <c r="BP230" t="str">
        <v>7000</v>
      </c>
      <c r="BQ230" t="str">
        <v>500</v>
      </c>
      <c r="BR230" t="str">
        <v>-9999.000000</v>
      </c>
      <c r="BS230" t="str">
        <v>-9999.000000</v>
      </c>
      <c r="BT230" t="str">
        <v>55537</v>
      </c>
      <c r="BU230" t="str">
        <v>55537</v>
      </c>
      <c r="BV230" t="str">
        <v>55537</v>
      </c>
      <c r="BW230" t="str">
        <v>0.000000</v>
      </c>
      <c r="BX230" t="str">
        <v>-9999</v>
      </c>
      <c r="BY230" t="str">
        <v>0.000000</v>
      </c>
      <c r="BZ230" t="str">
        <v>0.000000</v>
      </c>
      <c r="CA230" t="str">
        <v>0.000000</v>
      </c>
      <c r="CB230" t="str">
        <v>0.000000</v>
      </c>
      <c r="CC230" t="str">
        <v>2.506153</v>
      </c>
      <c r="CD230" t="str">
        <v>2.464041</v>
      </c>
      <c r="CE230" t="str">
        <v>1.641275</v>
      </c>
      <c r="CF230" t="str">
        <v>0.929110</v>
      </c>
      <c r="CG230" t="str">
        <v>0.273748</v>
      </c>
      <c r="CH230" t="str">
        <v>-0.031150</v>
      </c>
      <c r="CI230" t="str">
        <v>0.619756</v>
      </c>
      <c r="CJ230" t="str">
        <v>0.223866</v>
      </c>
      <c r="CK230" t="str">
        <v>78.399185</v>
      </c>
      <c r="CL230" t="str">
        <v>0.000605</v>
      </c>
      <c r="CM230" t="str">
        <v>2.430518</v>
      </c>
      <c r="CN230" t="str">
        <v>-0.000037</v>
      </c>
      <c r="CO230" t="str">
        <v>1.000000</v>
      </c>
      <c r="CP230" t="str">
        <v>2.388568</v>
      </c>
      <c r="CQ230" t="str">
        <v>-0.000057</v>
      </c>
      <c r="CR230" t="str">
        <v>1.000000</v>
      </c>
      <c r="CS230" t="str">
        <v>0.600682</v>
      </c>
      <c r="CT230" t="str">
        <v>0.601076</v>
      </c>
      <c r="CU230" t="str">
        <v>0.107450</v>
      </c>
      <c r="CV230" t="str">
        <v>0.000000</v>
      </c>
      <c r="CW230" t="str">
        <v>PSF-00315_20250401145509_d10</v>
      </c>
      <c r="CX230" t="str">
        <v>PFA-00343</v>
      </c>
      <c r="CY230" t="str">
        <v>PSA-00355</v>
      </c>
      <c r="CZ230" t="str">
        <v>PSF-00315</v>
      </c>
      <c r="DA230" t="str">
        <v>RHS-00141</v>
      </c>
      <c r="DB230" t="str">
        <v>3.0.0</v>
      </c>
      <c r="DC230" t="str">
        <v>2025-04-01T16:08:21.423Z</v>
      </c>
    </row>
    <row r="231">
      <c r="A231" t="str">
        <v>228</v>
      </c>
      <c r="B231" t="str">
        <v>14:55:41</v>
      </c>
      <c r="C231" t="str">
        <v>2025-04-01</v>
      </c>
      <c r="D231" t="str">
        <v>Wicking CP IA</v>
      </c>
      <c r="E231" t="str">
        <v>M Plunkert</v>
      </c>
      <c r="F231" t="str">
        <v/>
      </c>
      <c r="G231" t="str">
        <v>010</v>
      </c>
      <c r="H231" t="str">
        <v>001</v>
      </c>
      <c r="I231" t="str">
        <v>water</v>
      </c>
      <c r="J231" t="str">
        <f>1/((1/L231)-(1/K231))</f>
        <v>0.340247</v>
      </c>
      <c r="K231" t="str">
        <f>BH231+(BI231*AN231)+(BJ231*AN231*POWER(V231,2))+(BK231*AN231*V231)+(BL231*POWER(AN231,2))</f>
        <v>2.918706</v>
      </c>
      <c r="L231" t="str">
        <f>((M231/1000)*(1000-((T231+S231)/2)))/(T231-S231)</f>
        <v>0.304724</v>
      </c>
      <c r="M231" t="str">
        <f>(AN231*(S231-R231))/(100*U231*(1000-S231))*1000</f>
        <v>4.006895</v>
      </c>
      <c r="N231" t="str">
        <v>1.475209</v>
      </c>
      <c r="O231" t="str">
        <v>1.400409</v>
      </c>
      <c r="P231" t="str">
        <f>0.61365*EXP((17.502*AL231)/(240.97+AL231))</f>
        <v>2.752239</v>
      </c>
      <c r="Q231" t="str">
        <f>P231-N231</f>
        <v>1.277030</v>
      </c>
      <c r="R231" t="str">
        <v>14.112513</v>
      </c>
      <c r="S231" t="str">
        <v>14.866295</v>
      </c>
      <c r="T231" t="str">
        <f>(P231/AM231)*1000</f>
        <v>27.735468</v>
      </c>
      <c r="U231" t="str">
        <f>V231*BG231</f>
        <v>0.298530</v>
      </c>
      <c r="V231" t="str">
        <v>1.800000</v>
      </c>
      <c r="W231" t="str">
        <v>PSF-00315_20250401145541_d33</v>
      </c>
      <c r="X231" t="str">
        <v>0.000000</v>
      </c>
      <c r="Y231" t="str">
        <v>0.000000</v>
      </c>
      <c r="Z231" t="str">
        <v>0.000000</v>
      </c>
      <c r="AA231" t="str">
        <v>65.682289</v>
      </c>
      <c r="AB231" t="str">
        <v>209.864624</v>
      </c>
      <c r="AC231" t="str">
        <v>0.687025</v>
      </c>
      <c r="AD231" t="str">
        <v>0.5</v>
      </c>
      <c r="AE231" t="str">
        <v>0.80</v>
      </c>
      <c r="AF231" t="str">
        <f>AC231*AD231*AE231*AQ231</f>
        <v>16.920315</v>
      </c>
      <c r="AG231" t="str">
        <v>1.000000</v>
      </c>
      <c r="AH231" t="str">
        <v>46.61</v>
      </c>
      <c r="AI231" t="str">
        <v>44.24</v>
      </c>
      <c r="AJ231" t="str">
        <v>24.92</v>
      </c>
      <c r="AK231" t="str">
        <v>22.60</v>
      </c>
      <c r="AL231" t="str">
        <f>(AK231-AJ231)*(AJ231*0+0)+AK231</f>
        <v>22.60</v>
      </c>
      <c r="AM231" t="str">
        <v>99.23</v>
      </c>
      <c r="AN231" t="str">
        <v>156.3</v>
      </c>
      <c r="AO231" t="str">
        <v>156.5</v>
      </c>
      <c r="AP231" t="str">
        <v>-0.1</v>
      </c>
      <c r="AQ231" t="str">
        <v>62</v>
      </c>
      <c r="AR231" t="str">
        <v>3.698</v>
      </c>
      <c r="AS231" t="str">
        <v>14:47:55</v>
      </c>
      <c r="AT231" t="str">
        <v>2025-04-01</v>
      </c>
      <c r="AU231" t="str">
        <v>-0.27</v>
      </c>
      <c r="AV231" t="str">
        <v>1</v>
      </c>
      <c r="AW231" t="str">
        <v>0.005</v>
      </c>
      <c r="AX231" t="str">
        <v>0.005</v>
      </c>
      <c r="AY231" t="str">
        <v>-0.006</v>
      </c>
      <c r="AZ231" t="str">
        <v>-0.041</v>
      </c>
      <c r="BA231" t="str">
        <v>-0.181</v>
      </c>
      <c r="BB231" t="str">
        <v>-0.298</v>
      </c>
      <c r="BC231" t="str">
        <v>1</v>
      </c>
      <c r="BD231" t="str">
        <v>150</v>
      </c>
      <c r="BE231" t="str">
        <v>0.005</v>
      </c>
      <c r="BF231" t="str">
        <v>2.000000</v>
      </c>
      <c r="BG231" t="str">
        <v>0.165850</v>
      </c>
      <c r="BH231" t="str">
        <v>0.000000</v>
      </c>
      <c r="BI231" t="str">
        <v>0.029230</v>
      </c>
      <c r="BJ231" t="str">
        <v>0.000000</v>
      </c>
      <c r="BK231" t="str">
        <v>0.000000</v>
      </c>
      <c r="BL231" t="str">
        <v>-0.000068</v>
      </c>
      <c r="BM231" t="str">
        <v>standard</v>
      </c>
      <c r="BN231" t="str">
        <v>0</v>
      </c>
      <c r="BO231" t="str">
        <v>rectangular</v>
      </c>
      <c r="BP231" t="str">
        <v>7000</v>
      </c>
      <c r="BQ231" t="str">
        <v>500</v>
      </c>
      <c r="BR231" t="str">
        <v>-9999.000000</v>
      </c>
      <c r="BS231" t="str">
        <v>-9999.000000</v>
      </c>
      <c r="BT231" t="str">
        <v>55537</v>
      </c>
      <c r="BU231" t="str">
        <v>55537</v>
      </c>
      <c r="BV231" t="str">
        <v>55537</v>
      </c>
      <c r="BW231" t="str">
        <v>0.000000</v>
      </c>
      <c r="BX231" t="str">
        <v>-9999</v>
      </c>
      <c r="BY231" t="str">
        <v>0.000000</v>
      </c>
      <c r="BZ231" t="str">
        <v>0.000000</v>
      </c>
      <c r="CA231" t="str">
        <v>0.000000</v>
      </c>
      <c r="CB231" t="str">
        <v>0.000000</v>
      </c>
      <c r="CC231" t="str">
        <v>2.508913</v>
      </c>
      <c r="CD231" t="str">
        <v>2.466285</v>
      </c>
      <c r="CE231" t="str">
        <v>1.641462</v>
      </c>
      <c r="CF231" t="str">
        <v>0.929716</v>
      </c>
      <c r="CG231" t="str">
        <v>0.273560</v>
      </c>
      <c r="CH231" t="str">
        <v>-0.027886</v>
      </c>
      <c r="CI231" t="str">
        <v>0.620070</v>
      </c>
      <c r="CJ231" t="str">
        <v>0.165126</v>
      </c>
      <c r="CK231" t="str">
        <v>65.682289</v>
      </c>
      <c r="CL231" t="str">
        <v>0.000605</v>
      </c>
      <c r="CM231" t="str">
        <v>2.430518</v>
      </c>
      <c r="CN231" t="str">
        <v>-0.000037</v>
      </c>
      <c r="CO231" t="str">
        <v>1.000000</v>
      </c>
      <c r="CP231" t="str">
        <v>2.388568</v>
      </c>
      <c r="CQ231" t="str">
        <v>-0.000057</v>
      </c>
      <c r="CR231" t="str">
        <v>1.000000</v>
      </c>
      <c r="CS231" t="str">
        <v>0.600682</v>
      </c>
      <c r="CT231" t="str">
        <v>0.601076</v>
      </c>
      <c r="CU231" t="str">
        <v>0.107450</v>
      </c>
      <c r="CV231" t="str">
        <v>0.000000</v>
      </c>
      <c r="CW231" t="str">
        <v>PSF-00315_20250401145541_d33</v>
      </c>
      <c r="CX231" t="str">
        <v>PFA-00343</v>
      </c>
      <c r="CY231" t="str">
        <v>PSA-00355</v>
      </c>
      <c r="CZ231" t="str">
        <v>PSF-00315</v>
      </c>
      <c r="DA231" t="str">
        <v>RHS-00141</v>
      </c>
      <c r="DB231" t="str">
        <v>3.0.0</v>
      </c>
      <c r="DC231" t="str">
        <v>2025-04-01T16:08:21.423Z</v>
      </c>
    </row>
    <row r="232">
      <c r="A232" t="str">
        <v>229</v>
      </c>
      <c r="B232" t="str">
        <v>14:56:14</v>
      </c>
      <c r="C232" t="str">
        <v>2025-04-01</v>
      </c>
      <c r="D232" t="str">
        <v>Wicking CP IA</v>
      </c>
      <c r="E232" t="str">
        <v>M Plunkert</v>
      </c>
      <c r="F232" t="str">
        <v/>
      </c>
      <c r="G232" t="str">
        <v>010</v>
      </c>
      <c r="H232" t="str">
        <v>002</v>
      </c>
      <c r="I232" t="str">
        <v>water</v>
      </c>
      <c r="J232" t="str">
        <f>1/((1/L232)-(1/K232))</f>
        <v>0.221763</v>
      </c>
      <c r="K232" t="str">
        <f>BH232+(BI232*AN232)+(BJ232*AN232*POWER(V232,2))+(BK232*AN232*V232)+(BL232*POWER(AN232,2))</f>
        <v>2.919276</v>
      </c>
      <c r="L232" t="str">
        <f>((M232/1000)*(1000-((T232+S232)/2)))/(T232-S232)</f>
        <v>0.206106</v>
      </c>
      <c r="M232" t="str">
        <f>(AN232*(S232-R232))/(100*U232*(1000-S232))*1000</f>
        <v>2.843645</v>
      </c>
      <c r="N232" t="str">
        <v>1.423152</v>
      </c>
      <c r="O232" t="str">
        <v>1.370065</v>
      </c>
      <c r="P232" t="str">
        <f>0.61365*EXP((17.502*AL232)/(240.97+AL232))</f>
        <v>2.763322</v>
      </c>
      <c r="Q232" t="str">
        <f>P232-N232</f>
        <v>1.340170</v>
      </c>
      <c r="R232" t="str">
        <v>13.807211</v>
      </c>
      <c r="S232" t="str">
        <v>14.342206</v>
      </c>
      <c r="T232" t="str">
        <f>(P232/AM232)*1000</f>
        <v>27.848135</v>
      </c>
      <c r="U232" t="str">
        <f>V232*BG232</f>
        <v>0.298530</v>
      </c>
      <c r="V232" t="str">
        <v>1.800000</v>
      </c>
      <c r="W232" t="str">
        <v>PSF-00315_20250401145614_72b</v>
      </c>
      <c r="X232" t="str">
        <v>0.000000</v>
      </c>
      <c r="Y232" t="str">
        <v>0.000000</v>
      </c>
      <c r="Z232" t="str">
        <v>0.000000</v>
      </c>
      <c r="AA232" t="str">
        <v>67.939995</v>
      </c>
      <c r="AB232" t="str">
        <v>221.670273</v>
      </c>
      <c r="AC232" t="str">
        <v>0.693509</v>
      </c>
      <c r="AD232" t="str">
        <v>0.5</v>
      </c>
      <c r="AE232" t="str">
        <v>0.80</v>
      </c>
      <c r="AF232" t="str">
        <f>AC232*AD232*AE232*AQ232</f>
        <v>2.687400</v>
      </c>
      <c r="AG232" t="str">
        <v>1.000000</v>
      </c>
      <c r="AH232" t="str">
        <v>44.88</v>
      </c>
      <c r="AI232" t="str">
        <v>43.20</v>
      </c>
      <c r="AJ232" t="str">
        <v>24.95</v>
      </c>
      <c r="AK232" t="str">
        <v>22.67</v>
      </c>
      <c r="AL232" t="str">
        <f>(AK232-AJ232)*(AJ232*0+0)+AK232</f>
        <v>22.67</v>
      </c>
      <c r="AM232" t="str">
        <v>99.23</v>
      </c>
      <c r="AN232" t="str">
        <v>156.4</v>
      </c>
      <c r="AO232" t="str">
        <v>156.4</v>
      </c>
      <c r="AP232" t="str">
        <v>-0.0</v>
      </c>
      <c r="AQ232" t="str">
        <v>10</v>
      </c>
      <c r="AR232" t="str">
        <v>3.697</v>
      </c>
      <c r="AS232" t="str">
        <v>14:47:55</v>
      </c>
      <c r="AT232" t="str">
        <v>2025-04-01</v>
      </c>
      <c r="AU232" t="str">
        <v>-0.27</v>
      </c>
      <c r="AV232" t="str">
        <v>1</v>
      </c>
      <c r="AW232" t="str">
        <v>0.006</v>
      </c>
      <c r="AX232" t="str">
        <v>0.002</v>
      </c>
      <c r="AY232" t="str">
        <v>0.017</v>
      </c>
      <c r="AZ232" t="str">
        <v>-0.038</v>
      </c>
      <c r="BA232" t="str">
        <v>0.009</v>
      </c>
      <c r="BB232" t="str">
        <v>-0.127</v>
      </c>
      <c r="BC232" t="str">
        <v>1</v>
      </c>
      <c r="BD232" t="str">
        <v>150</v>
      </c>
      <c r="BE232" t="str">
        <v>0.005</v>
      </c>
      <c r="BF232" t="str">
        <v>2.000000</v>
      </c>
      <c r="BG232" t="str">
        <v>0.165850</v>
      </c>
      <c r="BH232" t="str">
        <v>0.000000</v>
      </c>
      <c r="BI232" t="str">
        <v>0.029230</v>
      </c>
      <c r="BJ232" t="str">
        <v>0.000000</v>
      </c>
      <c r="BK232" t="str">
        <v>0.000000</v>
      </c>
      <c r="BL232" t="str">
        <v>-0.000068</v>
      </c>
      <c r="BM232" t="str">
        <v>standard</v>
      </c>
      <c r="BN232" t="str">
        <v>0</v>
      </c>
      <c r="BO232" t="str">
        <v>rectangular</v>
      </c>
      <c r="BP232" t="str">
        <v>7000</v>
      </c>
      <c r="BQ232" t="str">
        <v>500</v>
      </c>
      <c r="BR232" t="str">
        <v>-9999.000000</v>
      </c>
      <c r="BS232" t="str">
        <v>-9999.000000</v>
      </c>
      <c r="BT232" t="str">
        <v>55537</v>
      </c>
      <c r="BU232" t="str">
        <v>55537</v>
      </c>
      <c r="BV232" t="str">
        <v>55537</v>
      </c>
      <c r="BW232" t="str">
        <v>0.000000</v>
      </c>
      <c r="BX232" t="str">
        <v>-9999</v>
      </c>
      <c r="BY232" t="str">
        <v>0.000000</v>
      </c>
      <c r="BZ232" t="str">
        <v>0.000000</v>
      </c>
      <c r="CA232" t="str">
        <v>0.000000</v>
      </c>
      <c r="CB232" t="str">
        <v>0.000000</v>
      </c>
      <c r="CC232" t="str">
        <v>2.507321</v>
      </c>
      <c r="CD232" t="str">
        <v>2.463780</v>
      </c>
      <c r="CE232" t="str">
        <v>1.642061</v>
      </c>
      <c r="CF232" t="str">
        <v>0.929423</v>
      </c>
      <c r="CG232" t="str">
        <v>0.273220</v>
      </c>
      <c r="CH232" t="str">
        <v>-0.027493</v>
      </c>
      <c r="CI232" t="str">
        <v>0.620500</v>
      </c>
      <c r="CJ232" t="str">
        <v>0.116525</v>
      </c>
      <c r="CK232" t="str">
        <v>67.939995</v>
      </c>
      <c r="CL232" t="str">
        <v>0.000604</v>
      </c>
      <c r="CM232" t="str">
        <v>2.430518</v>
      </c>
      <c r="CN232" t="str">
        <v>-0.000037</v>
      </c>
      <c r="CO232" t="str">
        <v>1.000000</v>
      </c>
      <c r="CP232" t="str">
        <v>2.388568</v>
      </c>
      <c r="CQ232" t="str">
        <v>-0.000057</v>
      </c>
      <c r="CR232" t="str">
        <v>1.000000</v>
      </c>
      <c r="CS232" t="str">
        <v>0.600682</v>
      </c>
      <c r="CT232" t="str">
        <v>0.601076</v>
      </c>
      <c r="CU232" t="str">
        <v>0.107450</v>
      </c>
      <c r="CV232" t="str">
        <v>0.000000</v>
      </c>
      <c r="CW232" t="str">
        <v>PSF-00315_20250401145614_72b</v>
      </c>
      <c r="CX232" t="str">
        <v>PFA-00343</v>
      </c>
      <c r="CY232" t="str">
        <v>PSA-00355</v>
      </c>
      <c r="CZ232" t="str">
        <v>PSF-00315</v>
      </c>
      <c r="DA232" t="str">
        <v>RHS-00141</v>
      </c>
      <c r="DB232" t="str">
        <v>3.0.0</v>
      </c>
      <c r="DC232" t="str">
        <v>2025-04-01T16:08:21.423Z</v>
      </c>
    </row>
    <row r="233">
      <c r="A233" t="str">
        <v>230</v>
      </c>
      <c r="B233" t="str">
        <v>14:57:04</v>
      </c>
      <c r="C233" t="str">
        <v>2025-04-01</v>
      </c>
      <c r="D233" t="str">
        <v>Wicking CP IA</v>
      </c>
      <c r="E233" t="str">
        <v>M Plunkert</v>
      </c>
      <c r="F233" t="str">
        <v/>
      </c>
      <c r="G233" t="str">
        <v>010</v>
      </c>
      <c r="H233" t="str">
        <v>001</v>
      </c>
      <c r="I233" t="str">
        <v>water</v>
      </c>
      <c r="J233" t="str">
        <f>1/((1/L233)-(1/K233))</f>
        <v>0.500383</v>
      </c>
      <c r="K233" t="str">
        <f>BH233+(BI233*AN233)+(BJ233*AN233*POWER(V233,2))+(BK233*AN233*V233)+(BL233*POWER(AN233,2))</f>
        <v>2.917798</v>
      </c>
      <c r="L233" t="str">
        <f>((M233/1000)*(1000-((T233+S233)/2)))/(T233-S233)</f>
        <v>0.427132</v>
      </c>
      <c r="M233" t="str">
        <f>(AN233*(S233-R233))/(100*U233*(1000-S233))*1000</f>
        <v>5.546947</v>
      </c>
      <c r="N233" t="str">
        <v>1.495286</v>
      </c>
      <c r="O233" t="str">
        <v>1.391699</v>
      </c>
      <c r="P233" t="str">
        <f>0.61365*EXP((17.502*AL233)/(240.97+AL233))</f>
        <v>2.756169</v>
      </c>
      <c r="Q233" t="str">
        <f>P233-N233</f>
        <v>1.260884</v>
      </c>
      <c r="R233" t="str">
        <v>14.026715</v>
      </c>
      <c r="S233" t="str">
        <v>15.070745</v>
      </c>
      <c r="T233" t="str">
        <f>(P233/AM233)*1000</f>
        <v>27.778994</v>
      </c>
      <c r="U233" t="str">
        <f>V233*BG233</f>
        <v>0.298530</v>
      </c>
      <c r="V233" t="str">
        <v>1.800000</v>
      </c>
      <c r="W233" t="str">
        <v>PSF-00315_20250401145704_5ce</v>
      </c>
      <c r="X233" t="str">
        <v>0.000000</v>
      </c>
      <c r="Y233" t="str">
        <v>0.000000</v>
      </c>
      <c r="Z233" t="str">
        <v>0.000000</v>
      </c>
      <c r="AA233" t="str">
        <v>62.501549</v>
      </c>
      <c r="AB233" t="str">
        <v>212.216370</v>
      </c>
      <c r="AC233" t="str">
        <v>0.705482</v>
      </c>
      <c r="AD233" t="str">
        <v>0.5</v>
      </c>
      <c r="AE233" t="str">
        <v>0.80</v>
      </c>
      <c r="AF233" t="str">
        <f>AC233*AD233*AE233*AQ233</f>
        <v>34.804893</v>
      </c>
      <c r="AG233" t="str">
        <v>1.000000</v>
      </c>
      <c r="AH233" t="str">
        <v>47.05</v>
      </c>
      <c r="AI233" t="str">
        <v>43.79</v>
      </c>
      <c r="AJ233" t="str">
        <v>24.99</v>
      </c>
      <c r="AK233" t="str">
        <v>22.62</v>
      </c>
      <c r="AL233" t="str">
        <f>(AK233-AJ233)*(AJ233*0+0)+AK233</f>
        <v>22.62</v>
      </c>
      <c r="AM233" t="str">
        <v>99.22</v>
      </c>
      <c r="AN233" t="str">
        <v>156.2</v>
      </c>
      <c r="AO233" t="str">
        <v>156.8</v>
      </c>
      <c r="AP233" t="str">
        <v>-0.4</v>
      </c>
      <c r="AQ233" t="str">
        <v>123</v>
      </c>
      <c r="AR233" t="str">
        <v>3.696</v>
      </c>
      <c r="AS233" t="str">
        <v>14:47:55</v>
      </c>
      <c r="AT233" t="str">
        <v>2025-04-01</v>
      </c>
      <c r="AU233" t="str">
        <v>-0.27</v>
      </c>
      <c r="AV233" t="str">
        <v>1</v>
      </c>
      <c r="AW233" t="str">
        <v>0.000</v>
      </c>
      <c r="AX233" t="str">
        <v>0.002</v>
      </c>
      <c r="AY233" t="str">
        <v>-0.020</v>
      </c>
      <c r="AZ233" t="str">
        <v>0.253</v>
      </c>
      <c r="BA233" t="str">
        <v>0.127</v>
      </c>
      <c r="BB233" t="str">
        <v>0.106</v>
      </c>
      <c r="BC233" t="str">
        <v>1</v>
      </c>
      <c r="BD233" t="str">
        <v>150</v>
      </c>
      <c r="BE233" t="str">
        <v>0.005</v>
      </c>
      <c r="BF233" t="str">
        <v>2.000000</v>
      </c>
      <c r="BG233" t="str">
        <v>0.165850</v>
      </c>
      <c r="BH233" t="str">
        <v>0.000000</v>
      </c>
      <c r="BI233" t="str">
        <v>0.029230</v>
      </c>
      <c r="BJ233" t="str">
        <v>0.000000</v>
      </c>
      <c r="BK233" t="str">
        <v>0.000000</v>
      </c>
      <c r="BL233" t="str">
        <v>-0.000068</v>
      </c>
      <c r="BM233" t="str">
        <v>standard</v>
      </c>
      <c r="BN233" t="str">
        <v>0</v>
      </c>
      <c r="BO233" t="str">
        <v>rectangular</v>
      </c>
      <c r="BP233" t="str">
        <v>7000</v>
      </c>
      <c r="BQ233" t="str">
        <v>500</v>
      </c>
      <c r="BR233" t="str">
        <v>-9999.000000</v>
      </c>
      <c r="BS233" t="str">
        <v>-9999.000000</v>
      </c>
      <c r="BT233" t="str">
        <v>55537</v>
      </c>
      <c r="BU233" t="str">
        <v>55537</v>
      </c>
      <c r="BV233" t="str">
        <v>55537</v>
      </c>
      <c r="BW233" t="str">
        <v>0.000000</v>
      </c>
      <c r="BX233" t="str">
        <v>-9999</v>
      </c>
      <c r="BY233" t="str">
        <v>0.000000</v>
      </c>
      <c r="BZ233" t="str">
        <v>0.000000</v>
      </c>
      <c r="CA233" t="str">
        <v>0.000000</v>
      </c>
      <c r="CB233" t="str">
        <v>0.000000</v>
      </c>
      <c r="CC233" t="str">
        <v>2.508208</v>
      </c>
      <c r="CD233" t="str">
        <v>2.466908</v>
      </c>
      <c r="CE233" t="str">
        <v>1.640510</v>
      </c>
      <c r="CF233" t="str">
        <v>0.930263</v>
      </c>
      <c r="CG233" t="str">
        <v>0.272824</v>
      </c>
      <c r="CH233" t="str">
        <v>-0.028427</v>
      </c>
      <c r="CI233" t="str">
        <v>0.621150</v>
      </c>
      <c r="CJ233" t="str">
        <v>0.222985</v>
      </c>
      <c r="CK233" t="str">
        <v>62.501549</v>
      </c>
      <c r="CL233" t="str">
        <v>0.000605</v>
      </c>
      <c r="CM233" t="str">
        <v>2.430518</v>
      </c>
      <c r="CN233" t="str">
        <v>-0.000037</v>
      </c>
      <c r="CO233" t="str">
        <v>1.000000</v>
      </c>
      <c r="CP233" t="str">
        <v>2.388568</v>
      </c>
      <c r="CQ233" t="str">
        <v>-0.000057</v>
      </c>
      <c r="CR233" t="str">
        <v>1.000000</v>
      </c>
      <c r="CS233" t="str">
        <v>0.600682</v>
      </c>
      <c r="CT233" t="str">
        <v>0.601076</v>
      </c>
      <c r="CU233" t="str">
        <v>0.107450</v>
      </c>
      <c r="CV233" t="str">
        <v>0.000000</v>
      </c>
      <c r="CW233" t="str">
        <v>PSF-00315_20250401145704_5ce</v>
      </c>
      <c r="CX233" t="str">
        <v>PFA-00343</v>
      </c>
      <c r="CY233" t="str">
        <v>PSA-00355</v>
      </c>
      <c r="CZ233" t="str">
        <v>PSF-00315</v>
      </c>
      <c r="DA233" t="str">
        <v>RHS-00141</v>
      </c>
      <c r="DB233" t="str">
        <v>3.0.0</v>
      </c>
      <c r="DC233" t="str">
        <v>2025-04-01T16:08:21.423Z</v>
      </c>
    </row>
    <row r="234">
      <c r="A234" t="str">
        <v>231</v>
      </c>
      <c r="B234" t="str">
        <v>14:57:21</v>
      </c>
      <c r="C234" t="str">
        <v>2025-04-01</v>
      </c>
      <c r="D234" t="str">
        <v>Wicking CP IA</v>
      </c>
      <c r="E234" t="str">
        <v>M Plunkert</v>
      </c>
      <c r="F234" t="str">
        <v>Leaf Damage</v>
      </c>
      <c r="G234" t="str">
        <v>010</v>
      </c>
      <c r="H234" t="str">
        <v>002</v>
      </c>
      <c r="I234" t="str">
        <v>water</v>
      </c>
      <c r="J234" t="str">
        <f>1/((1/L234)-(1/K234))</f>
        <v>0.159700</v>
      </c>
      <c r="K234" t="str">
        <f>BH234+(BI234*AN234)+(BJ234*AN234*POWER(V234,2))+(BK234*AN234*V234)+(BL234*POWER(AN234,2))</f>
        <v>2.920304</v>
      </c>
      <c r="L234" t="str">
        <f>((M234/1000)*(1000-((T234+S234)/2)))/(T234-S234)</f>
        <v>0.151420</v>
      </c>
      <c r="M234" t="str">
        <f>(AN234*(S234-R234))/(100*U234*(1000-S234))*1000</f>
        <v>2.107577</v>
      </c>
      <c r="N234" t="str">
        <v>1.449913</v>
      </c>
      <c r="O234" t="str">
        <v>1.410613</v>
      </c>
      <c r="P234" t="str">
        <f>0.61365*EXP((17.502*AL234)/(240.97+AL234))</f>
        <v>2.801393</v>
      </c>
      <c r="Q234" t="str">
        <f>P234-N234</f>
        <v>1.351479</v>
      </c>
      <c r="R234" t="str">
        <v>14.216556</v>
      </c>
      <c r="S234" t="str">
        <v>14.612638</v>
      </c>
      <c r="T234" t="str">
        <f>(P234/AM234)*1000</f>
        <v>28.233229</v>
      </c>
      <c r="U234" t="str">
        <f>V234*BG234</f>
        <v>0.298530</v>
      </c>
      <c r="V234" t="str">
        <v>1.800000</v>
      </c>
      <c r="W234" t="str">
        <v>PSF-00315_20250401145721_a59</v>
      </c>
      <c r="X234" t="str">
        <v>0.000000</v>
      </c>
      <c r="Y234" t="str">
        <v>0.000000</v>
      </c>
      <c r="Z234" t="str">
        <v>0.000000</v>
      </c>
      <c r="AA234" t="str">
        <v>67.935349</v>
      </c>
      <c r="AB234" t="str">
        <v>219.838135</v>
      </c>
      <c r="AC234" t="str">
        <v>0.690976</v>
      </c>
      <c r="AD234" t="str">
        <v>0.5</v>
      </c>
      <c r="AE234" t="str">
        <v>0.80</v>
      </c>
      <c r="AF234" t="str">
        <f>AC234*AD234*AE234*AQ234</f>
        <v>16.610609</v>
      </c>
      <c r="AG234" t="str">
        <v>1.000000</v>
      </c>
      <c r="AH234" t="str">
        <v>45.60</v>
      </c>
      <c r="AI234" t="str">
        <v>44.36</v>
      </c>
      <c r="AJ234" t="str">
        <v>25.00</v>
      </c>
      <c r="AK234" t="str">
        <v>22.89</v>
      </c>
      <c r="AL234" t="str">
        <f>(AK234-AJ234)*(AJ234*0+0)+AK234</f>
        <v>22.89</v>
      </c>
      <c r="AM234" t="str">
        <v>99.22</v>
      </c>
      <c r="AN234" t="str">
        <v>156.5</v>
      </c>
      <c r="AO234" t="str">
        <v>156.3</v>
      </c>
      <c r="AP234" t="str">
        <v>0.2</v>
      </c>
      <c r="AQ234" t="str">
        <v>60</v>
      </c>
      <c r="AR234" t="str">
        <v>3.695</v>
      </c>
      <c r="AS234" t="str">
        <v>14:47:55</v>
      </c>
      <c r="AT234" t="str">
        <v>2025-04-01</v>
      </c>
      <c r="AU234" t="str">
        <v>-0.27</v>
      </c>
      <c r="AV234" t="str">
        <v>1</v>
      </c>
      <c r="AW234" t="str">
        <v>0.000</v>
      </c>
      <c r="AX234" t="str">
        <v>0.001</v>
      </c>
      <c r="AY234" t="str">
        <v>-0.005</v>
      </c>
      <c r="AZ234" t="str">
        <v>-0.068</v>
      </c>
      <c r="BA234" t="str">
        <v>-0.246</v>
      </c>
      <c r="BB234" t="str">
        <v>-0.628</v>
      </c>
      <c r="BC234" t="str">
        <v>1</v>
      </c>
      <c r="BD234" t="str">
        <v>150</v>
      </c>
      <c r="BE234" t="str">
        <v>0.005</v>
      </c>
      <c r="BF234" t="str">
        <v>2.000000</v>
      </c>
      <c r="BG234" t="str">
        <v>0.165850</v>
      </c>
      <c r="BH234" t="str">
        <v>0.000000</v>
      </c>
      <c r="BI234" t="str">
        <v>0.029230</v>
      </c>
      <c r="BJ234" t="str">
        <v>0.000000</v>
      </c>
      <c r="BK234" t="str">
        <v>0.000000</v>
      </c>
      <c r="BL234" t="str">
        <v>-0.000068</v>
      </c>
      <c r="BM234" t="str">
        <v>standard</v>
      </c>
      <c r="BN234" t="str">
        <v>0</v>
      </c>
      <c r="BO234" t="str">
        <v>rectangular</v>
      </c>
      <c r="BP234" t="str">
        <v>7000</v>
      </c>
      <c r="BQ234" t="str">
        <v>500</v>
      </c>
      <c r="BR234" t="str">
        <v>-9999.000000</v>
      </c>
      <c r="BS234" t="str">
        <v>-9999.000000</v>
      </c>
      <c r="BT234" t="str">
        <v>55537</v>
      </c>
      <c r="BU234" t="str">
        <v>55537</v>
      </c>
      <c r="BV234" t="str">
        <v>55537</v>
      </c>
      <c r="BW234" t="str">
        <v>0.000000</v>
      </c>
      <c r="BX234" t="str">
        <v>-9999</v>
      </c>
      <c r="BY234" t="str">
        <v>0.000000</v>
      </c>
      <c r="BZ234" t="str">
        <v>0.000000</v>
      </c>
      <c r="CA234" t="str">
        <v>0.000000</v>
      </c>
      <c r="CB234" t="str">
        <v>0.000000</v>
      </c>
      <c r="CC234" t="str">
        <v>2.509072</v>
      </c>
      <c r="CD234" t="str">
        <v>2.464808</v>
      </c>
      <c r="CE234" t="str">
        <v>1.643143</v>
      </c>
      <c r="CF234" t="str">
        <v>0.928964</v>
      </c>
      <c r="CG234" t="str">
        <v>0.272717</v>
      </c>
      <c r="CH234" t="str">
        <v>-0.025426</v>
      </c>
      <c r="CI234" t="str">
        <v>0.621291</v>
      </c>
      <c r="CJ234" t="str">
        <v>0.163746</v>
      </c>
      <c r="CK234" t="str">
        <v>67.935349</v>
      </c>
      <c r="CL234" t="str">
        <v>0.000594</v>
      </c>
      <c r="CM234" t="str">
        <v>2.430518</v>
      </c>
      <c r="CN234" t="str">
        <v>-0.000037</v>
      </c>
      <c r="CO234" t="str">
        <v>1.000000</v>
      </c>
      <c r="CP234" t="str">
        <v>2.388568</v>
      </c>
      <c r="CQ234" t="str">
        <v>-0.000057</v>
      </c>
      <c r="CR234" t="str">
        <v>1.000000</v>
      </c>
      <c r="CS234" t="str">
        <v>0.600682</v>
      </c>
      <c r="CT234" t="str">
        <v>0.601076</v>
      </c>
      <c r="CU234" t="str">
        <v>0.107450</v>
      </c>
      <c r="CV234" t="str">
        <v>0.000000</v>
      </c>
      <c r="CW234" t="str">
        <v>PSF-00315_20250401145721_a59</v>
      </c>
      <c r="CX234" t="str">
        <v>PFA-00343</v>
      </c>
      <c r="CY234" t="str">
        <v>PSA-00355</v>
      </c>
      <c r="CZ234" t="str">
        <v>PSF-00315</v>
      </c>
      <c r="DA234" t="str">
        <v>RHS-00141</v>
      </c>
      <c r="DB234" t="str">
        <v>3.0.0</v>
      </c>
      <c r="DC234" t="str">
        <v>2025-04-01T16:08:21.423Z</v>
      </c>
    </row>
    <row r="235">
      <c r="A235" t="str">
        <v>232</v>
      </c>
      <c r="B235" t="str">
        <v>14:57:49</v>
      </c>
      <c r="C235" t="str">
        <v>2025-04-01</v>
      </c>
      <c r="D235" t="str">
        <v>Wicking CP IA</v>
      </c>
      <c r="E235" t="str">
        <v>M Plunkert</v>
      </c>
      <c r="F235" t="str">
        <v/>
      </c>
      <c r="G235" t="str">
        <v>009</v>
      </c>
      <c r="H235" t="str">
        <v>003</v>
      </c>
      <c r="I235" t="str">
        <v>water</v>
      </c>
      <c r="J235" t="str">
        <f>1/((1/L235)-(1/K235))</f>
        <v>0.097103</v>
      </c>
      <c r="K235" t="str">
        <f>BH235+(BI235*AN235)+(BJ235*AN235*POWER(V235,2))+(BK235*AN235*V235)+(BL235*POWER(AN235,2))</f>
        <v>2.918110</v>
      </c>
      <c r="L235" t="str">
        <f>((M235/1000)*(1000-((T235+S235)/2)))/(T235-S235)</f>
        <v>0.093976</v>
      </c>
      <c r="M235" t="str">
        <f>(AN235*(S235-R235))/(100*U235*(1000-S235))*1000</f>
        <v>1.393668</v>
      </c>
      <c r="N235" t="str">
        <v>1.387527</v>
      </c>
      <c r="O235" t="str">
        <v>1.361477</v>
      </c>
      <c r="P235" t="str">
        <f>0.61365*EXP((17.502*AL235)/(240.97+AL235))</f>
        <v>2.827798</v>
      </c>
      <c r="Q235" t="str">
        <f>P235-N235</f>
        <v>1.440271</v>
      </c>
      <c r="R235" t="str">
        <v>13.721002</v>
      </c>
      <c r="S235" t="str">
        <v>13.983539</v>
      </c>
      <c r="T235" t="str">
        <f>(P235/AM235)*1000</f>
        <v>28.498629</v>
      </c>
      <c r="U235" t="str">
        <f>V235*BG235</f>
        <v>0.298530</v>
      </c>
      <c r="V235" t="str">
        <v>1.800000</v>
      </c>
      <c r="W235" t="str">
        <v>PSF-00315_20250401145749_9de</v>
      </c>
      <c r="X235" t="str">
        <v>0.000000</v>
      </c>
      <c r="Y235" t="str">
        <v>0.000000</v>
      </c>
      <c r="Z235" t="str">
        <v>0.000000</v>
      </c>
      <c r="AA235" t="str">
        <v>75.973038</v>
      </c>
      <c r="AB235" t="str">
        <v>237.683411</v>
      </c>
      <c r="AC235" t="str">
        <v>0.680360</v>
      </c>
      <c r="AD235" t="str">
        <v>0.5</v>
      </c>
      <c r="AE235" t="str">
        <v>0.80</v>
      </c>
      <c r="AF235" t="str">
        <f>AC235*AD235*AE235*AQ235</f>
        <v>12.476238</v>
      </c>
      <c r="AG235" t="str">
        <v>1.000000</v>
      </c>
      <c r="AH235" t="str">
        <v>43.58</v>
      </c>
      <c r="AI235" t="str">
        <v>42.76</v>
      </c>
      <c r="AJ235" t="str">
        <v>25.02</v>
      </c>
      <c r="AK235" t="str">
        <v>23.05</v>
      </c>
      <c r="AL235" t="str">
        <f>(AK235-AJ235)*(AJ235*0+0)+AK235</f>
        <v>23.05</v>
      </c>
      <c r="AM235" t="str">
        <v>99.23</v>
      </c>
      <c r="AN235" t="str">
        <v>156.3</v>
      </c>
      <c r="AO235" t="str">
        <v>156.2</v>
      </c>
      <c r="AP235" t="str">
        <v>0.0</v>
      </c>
      <c r="AQ235" t="str">
        <v>46</v>
      </c>
      <c r="AR235" t="str">
        <v>3.695</v>
      </c>
      <c r="AS235" t="str">
        <v>14:47:55</v>
      </c>
      <c r="AT235" t="str">
        <v>2025-04-01</v>
      </c>
      <c r="AU235" t="str">
        <v>-0.27</v>
      </c>
      <c r="AV235" t="str">
        <v>1</v>
      </c>
      <c r="AW235" t="str">
        <v>0.001</v>
      </c>
      <c r="AX235" t="str">
        <v>0.003</v>
      </c>
      <c r="AY235" t="str">
        <v>0.004</v>
      </c>
      <c r="AZ235" t="str">
        <v>-0.061</v>
      </c>
      <c r="BA235" t="str">
        <v>-0.074</v>
      </c>
      <c r="BB235" t="str">
        <v>-0.174</v>
      </c>
      <c r="BC235" t="str">
        <v>1</v>
      </c>
      <c r="BD235" t="str">
        <v>150</v>
      </c>
      <c r="BE235" t="str">
        <v>0.005</v>
      </c>
      <c r="BF235" t="str">
        <v>2.000000</v>
      </c>
      <c r="BG235" t="str">
        <v>0.165850</v>
      </c>
      <c r="BH235" t="str">
        <v>0.000000</v>
      </c>
      <c r="BI235" t="str">
        <v>0.029230</v>
      </c>
      <c r="BJ235" t="str">
        <v>0.000000</v>
      </c>
      <c r="BK235" t="str">
        <v>0.000000</v>
      </c>
      <c r="BL235" t="str">
        <v>-0.000068</v>
      </c>
      <c r="BM235" t="str">
        <v>standard</v>
      </c>
      <c r="BN235" t="str">
        <v>0</v>
      </c>
      <c r="BO235" t="str">
        <v>rectangular</v>
      </c>
      <c r="BP235" t="str">
        <v>7000</v>
      </c>
      <c r="BQ235" t="str">
        <v>500</v>
      </c>
      <c r="BR235" t="str">
        <v>-9999.000000</v>
      </c>
      <c r="BS235" t="str">
        <v>-9999.000000</v>
      </c>
      <c r="BT235" t="str">
        <v>55537</v>
      </c>
      <c r="BU235" t="str">
        <v>55537</v>
      </c>
      <c r="BV235" t="str">
        <v>55537</v>
      </c>
      <c r="BW235" t="str">
        <v>0.000000</v>
      </c>
      <c r="BX235" t="str">
        <v>-9999</v>
      </c>
      <c r="BY235" t="str">
        <v>0.000000</v>
      </c>
      <c r="BZ235" t="str">
        <v>0.000000</v>
      </c>
      <c r="CA235" t="str">
        <v>0.000000</v>
      </c>
      <c r="CB235" t="str">
        <v>0.000000</v>
      </c>
      <c r="CC235" t="str">
        <v>2.506629</v>
      </c>
      <c r="CD235" t="str">
        <v>2.461878</v>
      </c>
      <c r="CE235" t="str">
        <v>1.640837</v>
      </c>
      <c r="CF235" t="str">
        <v>0.928890</v>
      </c>
      <c r="CG235" t="str">
        <v>0.272489</v>
      </c>
      <c r="CH235" t="str">
        <v>-0.023874</v>
      </c>
      <c r="CI235" t="str">
        <v>0.621624</v>
      </c>
      <c r="CJ235" t="str">
        <v>0.150394</v>
      </c>
      <c r="CK235" t="str">
        <v>75.973038</v>
      </c>
      <c r="CL235" t="str">
        <v>0.000602</v>
      </c>
      <c r="CM235" t="str">
        <v>2.430518</v>
      </c>
      <c r="CN235" t="str">
        <v>-0.000037</v>
      </c>
      <c r="CO235" t="str">
        <v>1.000000</v>
      </c>
      <c r="CP235" t="str">
        <v>2.388568</v>
      </c>
      <c r="CQ235" t="str">
        <v>-0.000057</v>
      </c>
      <c r="CR235" t="str">
        <v>1.000000</v>
      </c>
      <c r="CS235" t="str">
        <v>0.600682</v>
      </c>
      <c r="CT235" t="str">
        <v>0.601076</v>
      </c>
      <c r="CU235" t="str">
        <v>0.107450</v>
      </c>
      <c r="CV235" t="str">
        <v>0.000000</v>
      </c>
      <c r="CW235" t="str">
        <v>PSF-00315_20250401145749_9de</v>
      </c>
      <c r="CX235" t="str">
        <v>PFA-00343</v>
      </c>
      <c r="CY235" t="str">
        <v>PSA-00355</v>
      </c>
      <c r="CZ235" t="str">
        <v>PSF-00315</v>
      </c>
      <c r="DA235" t="str">
        <v>RHS-00141</v>
      </c>
      <c r="DB235" t="str">
        <v>3.0.0</v>
      </c>
      <c r="DC235" t="str">
        <v>2025-04-01T16:08:21.423Z</v>
      </c>
    </row>
    <row r="236">
      <c r="A236" t="str">
        <v>233</v>
      </c>
      <c r="B236" t="str">
        <v>14:58:40</v>
      </c>
      <c r="C236" t="str">
        <v>2025-04-01</v>
      </c>
      <c r="D236" t="str">
        <v>Wicking CP IA</v>
      </c>
      <c r="E236" t="str">
        <v>M Plunkert</v>
      </c>
      <c r="F236" t="str">
        <v/>
      </c>
      <c r="G236" t="str">
        <v>009</v>
      </c>
      <c r="H236" t="str">
        <v>003</v>
      </c>
      <c r="I236" t="str">
        <v>water</v>
      </c>
      <c r="J236" t="str">
        <f>1/((1/L236)-(1/K236))</f>
        <v>0.364651</v>
      </c>
      <c r="K236" t="str">
        <f>BH236+(BI236*AN236)+(BJ236*AN236*POWER(V236,2))+(BK236*AN236*V236)+(BL236*POWER(AN236,2))</f>
        <v>2.918514</v>
      </c>
      <c r="L236" t="str">
        <f>((M236/1000)*(1000-((T236+S236)/2)))/(T236-S236)</f>
        <v>0.324151</v>
      </c>
      <c r="M236" t="str">
        <f>(AN236*(S236-R236))/(100*U236*(1000-S236))*1000</f>
        <v>4.445670</v>
      </c>
      <c r="N236" t="str">
        <v>1.492206</v>
      </c>
      <c r="O236" t="str">
        <v>1.409223</v>
      </c>
      <c r="P236" t="str">
        <f>0.61365*EXP((17.502*AL236)/(240.97+AL236))</f>
        <v>2.823479</v>
      </c>
      <c r="Q236" t="str">
        <f>P236-N236</f>
        <v>1.331273</v>
      </c>
      <c r="R236" t="str">
        <v>14.202152</v>
      </c>
      <c r="S236" t="str">
        <v>15.038459</v>
      </c>
      <c r="T236" t="str">
        <f>(P236/AM236)*1000</f>
        <v>28.455034</v>
      </c>
      <c r="U236" t="str">
        <f>V236*BG236</f>
        <v>0.298530</v>
      </c>
      <c r="V236" t="str">
        <v>1.800000</v>
      </c>
      <c r="W236" t="str">
        <v>PSF-00315_20250401145840_a62</v>
      </c>
      <c r="X236" t="str">
        <v>0.000000</v>
      </c>
      <c r="Y236" t="str">
        <v>0.000000</v>
      </c>
      <c r="Z236" t="str">
        <v>0.000000</v>
      </c>
      <c r="AA236" t="str">
        <v>76.984764</v>
      </c>
      <c r="AB236" t="str">
        <v>272.076141</v>
      </c>
      <c r="AC236" t="str">
        <v>0.717047</v>
      </c>
      <c r="AD236" t="str">
        <v>0.5</v>
      </c>
      <c r="AE236" t="str">
        <v>0.80</v>
      </c>
      <c r="AF236" t="str">
        <f>AC236*AD236*AE236*AQ236</f>
        <v>8.526146</v>
      </c>
      <c r="AG236" t="str">
        <v>1.000000</v>
      </c>
      <c r="AH236" t="str">
        <v>46.65</v>
      </c>
      <c r="AI236" t="str">
        <v>44.06</v>
      </c>
      <c r="AJ236" t="str">
        <v>25.10</v>
      </c>
      <c r="AK236" t="str">
        <v>23.02</v>
      </c>
      <c r="AL236" t="str">
        <f>(AK236-AJ236)*(AJ236*0+0)+AK236</f>
        <v>23.02</v>
      </c>
      <c r="AM236" t="str">
        <v>99.23</v>
      </c>
      <c r="AN236" t="str">
        <v>156.3</v>
      </c>
      <c r="AO236" t="str">
        <v>156.4</v>
      </c>
      <c r="AP236" t="str">
        <v>-0.0</v>
      </c>
      <c r="AQ236" t="str">
        <v>30</v>
      </c>
      <c r="AR236" t="str">
        <v>3.693</v>
      </c>
      <c r="AS236" t="str">
        <v>14:58:15</v>
      </c>
      <c r="AT236" t="str">
        <v>2025-04-01</v>
      </c>
      <c r="AU236" t="str">
        <v>-0.18</v>
      </c>
      <c r="AV236" t="str">
        <v>1</v>
      </c>
      <c r="AW236" t="str">
        <v>0.001</v>
      </c>
      <c r="AX236" t="str">
        <v>-0.002</v>
      </c>
      <c r="AY236" t="str">
        <v>-0.019</v>
      </c>
      <c r="AZ236" t="str">
        <v>0.010</v>
      </c>
      <c r="BA236" t="str">
        <v>0.277</v>
      </c>
      <c r="BB236" t="str">
        <v>0.309</v>
      </c>
      <c r="BC236" t="str">
        <v>1</v>
      </c>
      <c r="BD236" t="str">
        <v>150</v>
      </c>
      <c r="BE236" t="str">
        <v>0.005</v>
      </c>
      <c r="BF236" t="str">
        <v>2.000000</v>
      </c>
      <c r="BG236" t="str">
        <v>0.165850</v>
      </c>
      <c r="BH236" t="str">
        <v>0.000000</v>
      </c>
      <c r="BI236" t="str">
        <v>0.029230</v>
      </c>
      <c r="BJ236" t="str">
        <v>0.000000</v>
      </c>
      <c r="BK236" t="str">
        <v>0.000000</v>
      </c>
      <c r="BL236" t="str">
        <v>-0.000068</v>
      </c>
      <c r="BM236" t="str">
        <v>standard</v>
      </c>
      <c r="BN236" t="str">
        <v>0</v>
      </c>
      <c r="BO236" t="str">
        <v>rectangular</v>
      </c>
      <c r="BP236" t="str">
        <v>7000</v>
      </c>
      <c r="BQ236" t="str">
        <v>500</v>
      </c>
      <c r="BR236" t="str">
        <v>-9999.000000</v>
      </c>
      <c r="BS236" t="str">
        <v>-9999.000000</v>
      </c>
      <c r="BT236" t="str">
        <v>55537</v>
      </c>
      <c r="BU236" t="str">
        <v>55537</v>
      </c>
      <c r="BV236" t="str">
        <v>55537</v>
      </c>
      <c r="BW236" t="str">
        <v>0.000000</v>
      </c>
      <c r="BX236" t="str">
        <v>-9999</v>
      </c>
      <c r="BY236" t="str">
        <v>0.000000</v>
      </c>
      <c r="BZ236" t="str">
        <v>0.000000</v>
      </c>
      <c r="CA236" t="str">
        <v>0.000000</v>
      </c>
      <c r="CB236" t="str">
        <v>0.000000</v>
      </c>
      <c r="CC236" t="str">
        <v>2.508590</v>
      </c>
      <c r="CD236" t="str">
        <v>2.466180</v>
      </c>
      <c r="CE236" t="str">
        <v>1.641261</v>
      </c>
      <c r="CF236" t="str">
        <v>0.929278</v>
      </c>
      <c r="CG236" t="str">
        <v>0.271657</v>
      </c>
      <c r="CH236" t="str">
        <v>-0.025093</v>
      </c>
      <c r="CI236" t="str">
        <v>0.622211</v>
      </c>
      <c r="CJ236" t="str">
        <v>0.135296</v>
      </c>
      <c r="CK236" t="str">
        <v>76.984764</v>
      </c>
      <c r="CL236" t="str">
        <v>0.000606</v>
      </c>
      <c r="CM236" t="str">
        <v>2.430518</v>
      </c>
      <c r="CN236" t="str">
        <v>-0.000037</v>
      </c>
      <c r="CO236" t="str">
        <v>1.000000</v>
      </c>
      <c r="CP236" t="str">
        <v>2.388568</v>
      </c>
      <c r="CQ236" t="str">
        <v>-0.000057</v>
      </c>
      <c r="CR236" t="str">
        <v>1.000000</v>
      </c>
      <c r="CS236" t="str">
        <v>0.600682</v>
      </c>
      <c r="CT236" t="str">
        <v>0.601076</v>
      </c>
      <c r="CU236" t="str">
        <v>0.107450</v>
      </c>
      <c r="CV236" t="str">
        <v>0.000000</v>
      </c>
      <c r="CW236" t="str">
        <v>PSF-00315_20250401145840_a62</v>
      </c>
      <c r="CX236" t="str">
        <v>PFA-00343</v>
      </c>
      <c r="CY236" t="str">
        <v>PSA-00355</v>
      </c>
      <c r="CZ236" t="str">
        <v>PSF-00315</v>
      </c>
      <c r="DA236" t="str">
        <v>RHS-00141</v>
      </c>
      <c r="DB236" t="str">
        <v>3.0.0</v>
      </c>
      <c r="DC236" t="str">
        <v>2025-04-01T16:08:21.423Z</v>
      </c>
    </row>
    <row r="237">
      <c r="A237" t="str">
        <v>234</v>
      </c>
      <c r="B237" t="str">
        <v>14:59:05</v>
      </c>
      <c r="C237" t="str">
        <v>2025-04-01</v>
      </c>
      <c r="D237" t="str">
        <v>Wicking CP IA</v>
      </c>
      <c r="E237" t="str">
        <v>M Plunkert</v>
      </c>
      <c r="F237" t="str">
        <v/>
      </c>
      <c r="G237" t="str">
        <v>009</v>
      </c>
      <c r="H237" t="str">
        <v>003</v>
      </c>
      <c r="I237" t="str">
        <v>water</v>
      </c>
      <c r="J237" t="str">
        <f>1/((1/L237)-(1/K237))</f>
        <v>0.301880</v>
      </c>
      <c r="K237" t="str">
        <f>BH237+(BI237*AN237)+(BJ237*AN237*POWER(V237,2))+(BK237*AN237*V237)+(BL237*POWER(AN237,2))</f>
        <v>2.917762</v>
      </c>
      <c r="L237" t="str">
        <f>((M237/1000)*(1000-((T237+S237)/2)))/(T237-S237)</f>
        <v>0.273575</v>
      </c>
      <c r="M237" t="str">
        <f>(AN237*(S237-R237))/(100*U237*(1000-S237))*1000</f>
        <v>3.645281</v>
      </c>
      <c r="N237" t="str">
        <v>1.452313</v>
      </c>
      <c r="O237" t="str">
        <v>1.384197</v>
      </c>
      <c r="P237" t="str">
        <f>0.61365*EXP((17.502*AL237)/(240.97+AL237))</f>
        <v>2.746574</v>
      </c>
      <c r="Q237" t="str">
        <f>P237-N237</f>
        <v>1.294261</v>
      </c>
      <c r="R237" t="str">
        <v>13.949033</v>
      </c>
      <c r="S237" t="str">
        <v>14.635460</v>
      </c>
      <c r="T237" t="str">
        <f>(P237/AM237)*1000</f>
        <v>27.678173</v>
      </c>
      <c r="U237" t="str">
        <f>V237*BG237</f>
        <v>0.298530</v>
      </c>
      <c r="V237" t="str">
        <v>1.800000</v>
      </c>
      <c r="W237" t="str">
        <v>PSF-00315_20250401145905_541</v>
      </c>
      <c r="X237" t="str">
        <v>0.000000</v>
      </c>
      <c r="Y237" t="str">
        <v>0.000000</v>
      </c>
      <c r="Z237" t="str">
        <v>0.000000</v>
      </c>
      <c r="AA237" t="str">
        <v>78.207848</v>
      </c>
      <c r="AB237" t="str">
        <v>288.470520</v>
      </c>
      <c r="AC237" t="str">
        <v>0.728888</v>
      </c>
      <c r="AD237" t="str">
        <v>0.5</v>
      </c>
      <c r="AE237" t="str">
        <v>0.80</v>
      </c>
      <c r="AF237" t="str">
        <f>AC237*AD237*AE237*AQ237</f>
        <v>19.785486</v>
      </c>
      <c r="AG237" t="str">
        <v>1.000000</v>
      </c>
      <c r="AH237" t="str">
        <v>45.38</v>
      </c>
      <c r="AI237" t="str">
        <v>43.25</v>
      </c>
      <c r="AJ237" t="str">
        <v>25.11</v>
      </c>
      <c r="AK237" t="str">
        <v>22.57</v>
      </c>
      <c r="AL237" t="str">
        <f>(AK237-AJ237)*(AJ237*0+0)+AK237</f>
        <v>22.57</v>
      </c>
      <c r="AM237" t="str">
        <v>99.23</v>
      </c>
      <c r="AN237" t="str">
        <v>156.2</v>
      </c>
      <c r="AO237" t="str">
        <v>156.4</v>
      </c>
      <c r="AP237" t="str">
        <v>-0.1</v>
      </c>
      <c r="AQ237" t="str">
        <v>68</v>
      </c>
      <c r="AR237" t="str">
        <v>3.693</v>
      </c>
      <c r="AS237" t="str">
        <v>14:58:15</v>
      </c>
      <c r="AT237" t="str">
        <v>2025-04-01</v>
      </c>
      <c r="AU237" t="str">
        <v>-0.18</v>
      </c>
      <c r="AV237" t="str">
        <v>1</v>
      </c>
      <c r="AW237" t="str">
        <v>0.002</v>
      </c>
      <c r="AX237" t="str">
        <v>-0.004</v>
      </c>
      <c r="AY237" t="str">
        <v>0.009</v>
      </c>
      <c r="AZ237" t="str">
        <v>0.016</v>
      </c>
      <c r="BA237" t="str">
        <v>0.157</v>
      </c>
      <c r="BB237" t="str">
        <v>0.243</v>
      </c>
      <c r="BC237" t="str">
        <v>1</v>
      </c>
      <c r="BD237" t="str">
        <v>150</v>
      </c>
      <c r="BE237" t="str">
        <v>0.005</v>
      </c>
      <c r="BF237" t="str">
        <v>2.000000</v>
      </c>
      <c r="BG237" t="str">
        <v>0.165850</v>
      </c>
      <c r="BH237" t="str">
        <v>0.000000</v>
      </c>
      <c r="BI237" t="str">
        <v>0.029230</v>
      </c>
      <c r="BJ237" t="str">
        <v>0.000000</v>
      </c>
      <c r="BK237" t="str">
        <v>0.000000</v>
      </c>
      <c r="BL237" t="str">
        <v>-0.000068</v>
      </c>
      <c r="BM237" t="str">
        <v>standard</v>
      </c>
      <c r="BN237" t="str">
        <v>0</v>
      </c>
      <c r="BO237" t="str">
        <v>rectangular</v>
      </c>
      <c r="BP237" t="str">
        <v>7000</v>
      </c>
      <c r="BQ237" t="str">
        <v>500</v>
      </c>
      <c r="BR237" t="str">
        <v>-9999.000000</v>
      </c>
      <c r="BS237" t="str">
        <v>-9999.000000</v>
      </c>
      <c r="BT237" t="str">
        <v>55537</v>
      </c>
      <c r="BU237" t="str">
        <v>55537</v>
      </c>
      <c r="BV237" t="str">
        <v>55537</v>
      </c>
      <c r="BW237" t="str">
        <v>0.000000</v>
      </c>
      <c r="BX237" t="str">
        <v>-9999</v>
      </c>
      <c r="BY237" t="str">
        <v>0.000000</v>
      </c>
      <c r="BZ237" t="str">
        <v>0.000000</v>
      </c>
      <c r="CA237" t="str">
        <v>0.000000</v>
      </c>
      <c r="CB237" t="str">
        <v>0.000000</v>
      </c>
      <c r="CC237" t="str">
        <v>2.507351</v>
      </c>
      <c r="CD237" t="str">
        <v>2.464333</v>
      </c>
      <c r="CE237" t="str">
        <v>1.640473</v>
      </c>
      <c r="CF237" t="str">
        <v>0.929362</v>
      </c>
      <c r="CG237" t="str">
        <v>0.271537</v>
      </c>
      <c r="CH237" t="str">
        <v>-0.030521</v>
      </c>
      <c r="CI237" t="str">
        <v>0.622388</v>
      </c>
      <c r="CJ237" t="str">
        <v>0.171019</v>
      </c>
      <c r="CK237" t="str">
        <v>78.207848</v>
      </c>
      <c r="CL237" t="str">
        <v>0.000605</v>
      </c>
      <c r="CM237" t="str">
        <v>2.430518</v>
      </c>
      <c r="CN237" t="str">
        <v>-0.000037</v>
      </c>
      <c r="CO237" t="str">
        <v>1.000000</v>
      </c>
      <c r="CP237" t="str">
        <v>2.388568</v>
      </c>
      <c r="CQ237" t="str">
        <v>-0.000057</v>
      </c>
      <c r="CR237" t="str">
        <v>1.000000</v>
      </c>
      <c r="CS237" t="str">
        <v>0.600682</v>
      </c>
      <c r="CT237" t="str">
        <v>0.601076</v>
      </c>
      <c r="CU237" t="str">
        <v>0.107450</v>
      </c>
      <c r="CV237" t="str">
        <v>0.000000</v>
      </c>
      <c r="CW237" t="str">
        <v>PSF-00315_20250401145905_541</v>
      </c>
      <c r="CX237" t="str">
        <v>PFA-00343</v>
      </c>
      <c r="CY237" t="str">
        <v>PSA-00355</v>
      </c>
      <c r="CZ237" t="str">
        <v>PSF-00315</v>
      </c>
      <c r="DA237" t="str">
        <v>RHS-00141</v>
      </c>
      <c r="DB237" t="str">
        <v>3.0.0</v>
      </c>
      <c r="DC237" t="str">
        <v>2025-04-01T16:08:21.423Z</v>
      </c>
    </row>
    <row r="238">
      <c r="A238" t="str">
        <v>235</v>
      </c>
      <c r="B238" t="str">
        <v>14:59:51</v>
      </c>
      <c r="C238" t="str">
        <v>2025-04-01</v>
      </c>
      <c r="D238" t="str">
        <v>Wicking CP IA</v>
      </c>
      <c r="E238" t="str">
        <v>M Plunkert</v>
      </c>
      <c r="F238" t="str">
        <v/>
      </c>
      <c r="G238" t="str">
        <v>009</v>
      </c>
      <c r="H238" t="str">
        <v>002</v>
      </c>
      <c r="I238" t="str">
        <v>water</v>
      </c>
      <c r="J238" t="str">
        <f>1/((1/L238)-(1/K238))</f>
        <v>0.328813</v>
      </c>
      <c r="K238" t="str">
        <f>BH238+(BI238*AN238)+(BJ238*AN238*POWER(V238,2))+(BK238*AN238*V238)+(BL238*POWER(AN238,2))</f>
        <v>2.917851</v>
      </c>
      <c r="L238" t="str">
        <f>((M238/1000)*(1000-((T238+S238)/2)))/(T238-S238)</f>
        <v>0.295512</v>
      </c>
      <c r="M238" t="str">
        <f>(AN238*(S238-R238))/(100*U238*(1000-S238))*1000</f>
        <v>4.342688</v>
      </c>
      <c r="N238" t="str">
        <v>1.415870</v>
      </c>
      <c r="O238" t="str">
        <v>1.334706</v>
      </c>
      <c r="P238" t="str">
        <f>0.61365*EXP((17.502*AL238)/(240.97+AL238))</f>
        <v>2.842695</v>
      </c>
      <c r="Q238" t="str">
        <f>P238-N238</f>
        <v>1.426825</v>
      </c>
      <c r="R238" t="str">
        <v>13.451718</v>
      </c>
      <c r="S238" t="str">
        <v>14.269717</v>
      </c>
      <c r="T238" t="str">
        <f>(P238/AM238)*1000</f>
        <v>28.649847</v>
      </c>
      <c r="U238" t="str">
        <f>V238*BG238</f>
        <v>0.298530</v>
      </c>
      <c r="V238" t="str">
        <v>1.800000</v>
      </c>
      <c r="W238" t="str">
        <v>PSF-00315_20250401145951_d5a</v>
      </c>
      <c r="X238" t="str">
        <v>0.000000</v>
      </c>
      <c r="Y238" t="str">
        <v>0.000000</v>
      </c>
      <c r="Z238" t="str">
        <v>0.000000</v>
      </c>
      <c r="AA238" t="str">
        <v>74.761749</v>
      </c>
      <c r="AB238" t="str">
        <v>286.849731</v>
      </c>
      <c r="AC238" t="str">
        <v>0.739370</v>
      </c>
      <c r="AD238" t="str">
        <v>0.5</v>
      </c>
      <c r="AE238" t="str">
        <v>0.80</v>
      </c>
      <c r="AF238" t="str">
        <f>AC238*AD238*AE238*AQ238</f>
        <v>11.350022</v>
      </c>
      <c r="AG238" t="str">
        <v>1.000000</v>
      </c>
      <c r="AH238" t="str">
        <v>44.15</v>
      </c>
      <c r="AI238" t="str">
        <v>41.61</v>
      </c>
      <c r="AJ238" t="str">
        <v>25.15</v>
      </c>
      <c r="AK238" t="str">
        <v>23.13</v>
      </c>
      <c r="AL238" t="str">
        <f>(AK238-AJ238)*(AJ238*0+0)+AK238</f>
        <v>23.13</v>
      </c>
      <c r="AM238" t="str">
        <v>99.22</v>
      </c>
      <c r="AN238" t="str">
        <v>156.2</v>
      </c>
      <c r="AO238" t="str">
        <v>156.1</v>
      </c>
      <c r="AP238" t="str">
        <v>0.1</v>
      </c>
      <c r="AQ238" t="str">
        <v>38</v>
      </c>
      <c r="AR238" t="str">
        <v>3.692</v>
      </c>
      <c r="AS238" t="str">
        <v>14:58:15</v>
      </c>
      <c r="AT238" t="str">
        <v>2025-04-01</v>
      </c>
      <c r="AU238" t="str">
        <v>-0.18</v>
      </c>
      <c r="AV238" t="str">
        <v>1</v>
      </c>
      <c r="AW238" t="str">
        <v>0.001</v>
      </c>
      <c r="AX238" t="str">
        <v>-0.002</v>
      </c>
      <c r="AY238" t="str">
        <v>-9999.000</v>
      </c>
      <c r="AZ238" t="str">
        <v>-1.463</v>
      </c>
      <c r="BA238" t="str">
        <v>-0.980</v>
      </c>
      <c r="BB238" t="str">
        <v>-9999.000</v>
      </c>
      <c r="BC238" t="str">
        <v>1</v>
      </c>
      <c r="BD238" t="str">
        <v>150</v>
      </c>
      <c r="BE238" t="str">
        <v>0.005</v>
      </c>
      <c r="BF238" t="str">
        <v>2.000000</v>
      </c>
      <c r="BG238" t="str">
        <v>0.165850</v>
      </c>
      <c r="BH238" t="str">
        <v>0.000000</v>
      </c>
      <c r="BI238" t="str">
        <v>0.029230</v>
      </c>
      <c r="BJ238" t="str">
        <v>0.000000</v>
      </c>
      <c r="BK238" t="str">
        <v>0.000000</v>
      </c>
      <c r="BL238" t="str">
        <v>-0.000068</v>
      </c>
      <c r="BM238" t="str">
        <v>standard</v>
      </c>
      <c r="BN238" t="str">
        <v>0</v>
      </c>
      <c r="BO238" t="str">
        <v>rectangular</v>
      </c>
      <c r="BP238" t="str">
        <v>7000</v>
      </c>
      <c r="BQ238" t="str">
        <v>500</v>
      </c>
      <c r="BR238" t="str">
        <v>-9999.000000</v>
      </c>
      <c r="BS238" t="str">
        <v>-9999.000000</v>
      </c>
      <c r="BT238" t="str">
        <v>55537</v>
      </c>
      <c r="BU238" t="str">
        <v>55537</v>
      </c>
      <c r="BV238" t="str">
        <v>55537</v>
      </c>
      <c r="BW238" t="str">
        <v>0.000000</v>
      </c>
      <c r="BX238" t="str">
        <v>-9999</v>
      </c>
      <c r="BY238" t="str">
        <v>0.000000</v>
      </c>
      <c r="BZ238" t="str">
        <v>0.000000</v>
      </c>
      <c r="CA238" t="str">
        <v>0.000000</v>
      </c>
      <c r="CB238" t="str">
        <v>0.000000</v>
      </c>
      <c r="CC238" t="str">
        <v>2.504840</v>
      </c>
      <c r="CD238" t="str">
        <v>2.462538</v>
      </c>
      <c r="CE238" t="str">
        <v>1.640566</v>
      </c>
      <c r="CF238" t="str">
        <v>0.928527</v>
      </c>
      <c r="CG238" t="str">
        <v>0.271154</v>
      </c>
      <c r="CH238" t="str">
        <v>-0.024348</v>
      </c>
      <c r="CI238" t="str">
        <v>0.623106</v>
      </c>
      <c r="CJ238" t="str">
        <v>0.143399</v>
      </c>
      <c r="CK238" t="str">
        <v>74.761749</v>
      </c>
      <c r="CL238" t="str">
        <v>0.000594</v>
      </c>
      <c r="CM238" t="str">
        <v>2.430518</v>
      </c>
      <c r="CN238" t="str">
        <v>-0.000037</v>
      </c>
      <c r="CO238" t="str">
        <v>1.000000</v>
      </c>
      <c r="CP238" t="str">
        <v>2.388568</v>
      </c>
      <c r="CQ238" t="str">
        <v>-0.000057</v>
      </c>
      <c r="CR238" t="str">
        <v>1.000000</v>
      </c>
      <c r="CS238" t="str">
        <v>0.600682</v>
      </c>
      <c r="CT238" t="str">
        <v>0.601076</v>
      </c>
      <c r="CU238" t="str">
        <v>0.107450</v>
      </c>
      <c r="CV238" t="str">
        <v>0.000000</v>
      </c>
      <c r="CW238" t="str">
        <v>PSF-00315_20250401145951_d5a</v>
      </c>
      <c r="CX238" t="str">
        <v>PFA-00343</v>
      </c>
      <c r="CY238" t="str">
        <v>PSA-00355</v>
      </c>
      <c r="CZ238" t="str">
        <v>PSF-00315</v>
      </c>
      <c r="DA238" t="str">
        <v>RHS-00141</v>
      </c>
      <c r="DB238" t="str">
        <v>3.0.0</v>
      </c>
      <c r="DC238" t="str">
        <v>2025-04-01T16:08:21.423Z</v>
      </c>
    </row>
    <row r="239">
      <c r="A239" t="str">
        <v>236</v>
      </c>
      <c r="B239" t="str">
        <v>15:00:24</v>
      </c>
      <c r="C239" t="str">
        <v>2025-04-01</v>
      </c>
      <c r="D239" t="str">
        <v>Wicking CP IA</v>
      </c>
      <c r="E239" t="str">
        <v>M Plunkert</v>
      </c>
      <c r="F239" t="str">
        <v/>
      </c>
      <c r="G239" t="str">
        <v>007</v>
      </c>
      <c r="H239" t="str">
        <v>001</v>
      </c>
      <c r="I239" t="str">
        <v>water</v>
      </c>
      <c r="J239" t="str">
        <f>1/((1/L239)-(1/K239))</f>
        <v>0.077651</v>
      </c>
      <c r="K239" t="str">
        <f>BH239+(BI239*AN239)+(BJ239*AN239*POWER(V239,2))+(BK239*AN239*V239)+(BL239*POWER(AN239,2))</f>
        <v>2.917565</v>
      </c>
      <c r="L239" t="str">
        <f>((M239/1000)*(1000-((T239+S239)/2)))/(T239-S239)</f>
        <v>0.075638</v>
      </c>
      <c r="M239" t="str">
        <f>(AN239*(S239-R239))/(100*U239*(1000-S239))*1000</f>
        <v>1.194450</v>
      </c>
      <c r="N239" t="str">
        <v>1.403970</v>
      </c>
      <c r="O239" t="str">
        <v>1.381640</v>
      </c>
      <c r="P239" t="str">
        <f>0.61365*EXP((17.502*AL239)/(240.97+AL239))</f>
        <v>2.936532</v>
      </c>
      <c r="Q239" t="str">
        <f>P239-N239</f>
        <v>1.532562</v>
      </c>
      <c r="R239" t="str">
        <v>13.925186</v>
      </c>
      <c r="S239" t="str">
        <v>14.150253</v>
      </c>
      <c r="T239" t="str">
        <f>(P239/AM239)*1000</f>
        <v>29.596544</v>
      </c>
      <c r="U239" t="str">
        <f>V239*BG239</f>
        <v>0.298530</v>
      </c>
      <c r="V239" t="str">
        <v>1.800000</v>
      </c>
      <c r="W239" t="str">
        <v>PSF-00315_20250401150024_b5c</v>
      </c>
      <c r="X239" t="str">
        <v>0.000000</v>
      </c>
      <c r="Y239" t="str">
        <v>0.000000</v>
      </c>
      <c r="Z239" t="str">
        <v>0.000000</v>
      </c>
      <c r="AA239" t="str">
        <v>79.973099</v>
      </c>
      <c r="AB239" t="str">
        <v>269.035950</v>
      </c>
      <c r="AC239" t="str">
        <v>0.702742</v>
      </c>
      <c r="AD239" t="str">
        <v>0.5</v>
      </c>
      <c r="AE239" t="str">
        <v>0.80</v>
      </c>
      <c r="AF239" t="str">
        <f>AC239*AD239*AE239*AQ239</f>
        <v>7.264526</v>
      </c>
      <c r="AG239" t="str">
        <v>1.000000</v>
      </c>
      <c r="AH239" t="str">
        <v>43.70</v>
      </c>
      <c r="AI239" t="str">
        <v>43.00</v>
      </c>
      <c r="AJ239" t="str">
        <v>25.17</v>
      </c>
      <c r="AK239" t="str">
        <v>23.67</v>
      </c>
      <c r="AL239" t="str">
        <f>(AK239-AJ239)*(AJ239*0+0)+AK239</f>
        <v>23.67</v>
      </c>
      <c r="AM239" t="str">
        <v>99.22</v>
      </c>
      <c r="AN239" t="str">
        <v>156.2</v>
      </c>
      <c r="AO239" t="str">
        <v>156.4</v>
      </c>
      <c r="AP239" t="str">
        <v>-0.1</v>
      </c>
      <c r="AQ239" t="str">
        <v>26</v>
      </c>
      <c r="AR239" t="str">
        <v>3.691</v>
      </c>
      <c r="AS239" t="str">
        <v>14:58:15</v>
      </c>
      <c r="AT239" t="str">
        <v>2025-04-01</v>
      </c>
      <c r="AU239" t="str">
        <v>-0.18</v>
      </c>
      <c r="AV239" t="str">
        <v>1</v>
      </c>
      <c r="AW239" t="str">
        <v>-0.004</v>
      </c>
      <c r="AX239" t="str">
        <v>-0.002</v>
      </c>
      <c r="AY239" t="str">
        <v>0.008</v>
      </c>
      <c r="AZ239" t="str">
        <v>-0.088</v>
      </c>
      <c r="BA239" t="str">
        <v>-0.131</v>
      </c>
      <c r="BB239" t="str">
        <v>-0.204</v>
      </c>
      <c r="BC239" t="str">
        <v>1</v>
      </c>
      <c r="BD239" t="str">
        <v>150</v>
      </c>
      <c r="BE239" t="str">
        <v>0.005</v>
      </c>
      <c r="BF239" t="str">
        <v>2.000000</v>
      </c>
      <c r="BG239" t="str">
        <v>0.165850</v>
      </c>
      <c r="BH239" t="str">
        <v>0.000000</v>
      </c>
      <c r="BI239" t="str">
        <v>0.029230</v>
      </c>
      <c r="BJ239" t="str">
        <v>0.000000</v>
      </c>
      <c r="BK239" t="str">
        <v>0.000000</v>
      </c>
      <c r="BL239" t="str">
        <v>-0.000068</v>
      </c>
      <c r="BM239" t="str">
        <v>standard</v>
      </c>
      <c r="BN239" t="str">
        <v>0</v>
      </c>
      <c r="BO239" t="str">
        <v>rectangular</v>
      </c>
      <c r="BP239" t="str">
        <v>7000</v>
      </c>
      <c r="BQ239" t="str">
        <v>500</v>
      </c>
      <c r="BR239" t="str">
        <v>-9999.000000</v>
      </c>
      <c r="BS239" t="str">
        <v>-9999.000000</v>
      </c>
      <c r="BT239" t="str">
        <v>55537</v>
      </c>
      <c r="BU239" t="str">
        <v>55537</v>
      </c>
      <c r="BV239" t="str">
        <v>55537</v>
      </c>
      <c r="BW239" t="str">
        <v>0.000000</v>
      </c>
      <c r="BX239" t="str">
        <v>-9999</v>
      </c>
      <c r="BY239" t="str">
        <v>0.000000</v>
      </c>
      <c r="BZ239" t="str">
        <v>0.000000</v>
      </c>
      <c r="CA239" t="str">
        <v>0.000000</v>
      </c>
      <c r="CB239" t="str">
        <v>0.000000</v>
      </c>
      <c r="CC239" t="str">
        <v>2.506961</v>
      </c>
      <c r="CD239" t="str">
        <v>2.461882</v>
      </c>
      <c r="CE239" t="str">
        <v>1.640267</v>
      </c>
      <c r="CF239" t="str">
        <v>0.929338</v>
      </c>
      <c r="CG239" t="str">
        <v>0.270841</v>
      </c>
      <c r="CH239" t="str">
        <v>-0.018399</v>
      </c>
      <c r="CI239" t="str">
        <v>0.623381</v>
      </c>
      <c r="CJ239" t="str">
        <v>0.131659</v>
      </c>
      <c r="CK239" t="str">
        <v>79.973099</v>
      </c>
      <c r="CL239" t="str">
        <v>0.000617</v>
      </c>
      <c r="CM239" t="str">
        <v>2.430518</v>
      </c>
      <c r="CN239" t="str">
        <v>-0.000037</v>
      </c>
      <c r="CO239" t="str">
        <v>1.000000</v>
      </c>
      <c r="CP239" t="str">
        <v>2.388568</v>
      </c>
      <c r="CQ239" t="str">
        <v>-0.000057</v>
      </c>
      <c r="CR239" t="str">
        <v>1.000000</v>
      </c>
      <c r="CS239" t="str">
        <v>0.600682</v>
      </c>
      <c r="CT239" t="str">
        <v>0.601076</v>
      </c>
      <c r="CU239" t="str">
        <v>0.107450</v>
      </c>
      <c r="CV239" t="str">
        <v>0.000000</v>
      </c>
      <c r="CW239" t="str">
        <v>PSF-00315_20250401150024_b5c</v>
      </c>
      <c r="CX239" t="str">
        <v>PFA-00343</v>
      </c>
      <c r="CY239" t="str">
        <v>PSA-00355</v>
      </c>
      <c r="CZ239" t="str">
        <v>PSF-00315</v>
      </c>
      <c r="DA239" t="str">
        <v>RHS-00141</v>
      </c>
      <c r="DB239" t="str">
        <v>3.0.0</v>
      </c>
      <c r="DC239" t="str">
        <v>2025-04-01T16:08:21.423Z</v>
      </c>
    </row>
    <row r="240">
      <c r="A240" t="str">
        <v>237</v>
      </c>
      <c r="B240" t="str">
        <v>15:00:57</v>
      </c>
      <c r="C240" t="str">
        <v>2025-04-01</v>
      </c>
      <c r="D240" t="str">
        <v>Wicking CP IA</v>
      </c>
      <c r="E240" t="str">
        <v>M Plunkert</v>
      </c>
      <c r="F240" t="str">
        <v/>
      </c>
      <c r="G240" t="str">
        <v>007</v>
      </c>
      <c r="H240" t="str">
        <v>002</v>
      </c>
      <c r="I240" t="str">
        <v>water</v>
      </c>
      <c r="J240" t="str">
        <f>1/((1/L240)-(1/K240))</f>
        <v>0.066400</v>
      </c>
      <c r="K240" t="str">
        <f>BH240+(BI240*AN240)+(BJ240*AN240*POWER(V240,2))+(BK240*AN240*V240)+(BL240*POWER(AN240,2))</f>
        <v>2.917251</v>
      </c>
      <c r="L240" t="str">
        <f>((M240/1000)*(1000-((T240+S240)/2)))/(T240-S240)</f>
        <v>0.064923</v>
      </c>
      <c r="M240" t="str">
        <f>(AN240*(S240-R240))/(100*U240*(1000-S240))*1000</f>
        <v>1.064641</v>
      </c>
      <c r="N240" t="str">
        <v>1.343049</v>
      </c>
      <c r="O240" t="str">
        <v>1.323128</v>
      </c>
      <c r="P240" t="str">
        <f>0.61365*EXP((17.502*AL240)/(240.97+AL240))</f>
        <v>2.934977</v>
      </c>
      <c r="Q240" t="str">
        <f>P240-N240</f>
        <v>1.591928</v>
      </c>
      <c r="R240" t="str">
        <v>13.335798</v>
      </c>
      <c r="S240" t="str">
        <v>13.536580</v>
      </c>
      <c r="T240" t="str">
        <f>(P240/AM240)*1000</f>
        <v>29.581612</v>
      </c>
      <c r="U240" t="str">
        <f>V240*BG240</f>
        <v>0.298530</v>
      </c>
      <c r="V240" t="str">
        <v>1.800000</v>
      </c>
      <c r="W240" t="str">
        <v>PSF-00315_20250401150057_fd7</v>
      </c>
      <c r="X240" t="str">
        <v>0.000000</v>
      </c>
      <c r="Y240" t="str">
        <v>0.000000</v>
      </c>
      <c r="Z240" t="str">
        <v>0.000000</v>
      </c>
      <c r="AA240" t="str">
        <v>77.107788</v>
      </c>
      <c r="AB240" t="str">
        <v>190.915344</v>
      </c>
      <c r="AC240" t="str">
        <v>0.596115</v>
      </c>
      <c r="AD240" t="str">
        <v>0.5</v>
      </c>
      <c r="AE240" t="str">
        <v>0.80</v>
      </c>
      <c r="AF240" t="str">
        <f>AC240*AD240*AE240*AQ240</f>
        <v>18.429585</v>
      </c>
      <c r="AG240" t="str">
        <v>1.000000</v>
      </c>
      <c r="AH240" t="str">
        <v>41.72</v>
      </c>
      <c r="AI240" t="str">
        <v>41.10</v>
      </c>
      <c r="AJ240" t="str">
        <v>25.21</v>
      </c>
      <c r="AK240" t="str">
        <v>23.66</v>
      </c>
      <c r="AL240" t="str">
        <f>(AK240-AJ240)*(AJ240*0+0)+AK240</f>
        <v>23.66</v>
      </c>
      <c r="AM240" t="str">
        <v>99.22</v>
      </c>
      <c r="AN240" t="str">
        <v>156.2</v>
      </c>
      <c r="AO240" t="str">
        <v>156.3</v>
      </c>
      <c r="AP240" t="str">
        <v>-0.1</v>
      </c>
      <c r="AQ240" t="str">
        <v>77</v>
      </c>
      <c r="AR240" t="str">
        <v>3.689</v>
      </c>
      <c r="AS240" t="str">
        <v>14:58:15</v>
      </c>
      <c r="AT240" t="str">
        <v>2025-04-01</v>
      </c>
      <c r="AU240" t="str">
        <v>-0.18</v>
      </c>
      <c r="AV240" t="str">
        <v>1</v>
      </c>
      <c r="AW240" t="str">
        <v>-0.009</v>
      </c>
      <c r="AX240" t="str">
        <v>-0.005</v>
      </c>
      <c r="AY240" t="str">
        <v>-0.027</v>
      </c>
      <c r="AZ240" t="str">
        <v>0.195</v>
      </c>
      <c r="BA240" t="str">
        <v>0.070</v>
      </c>
      <c r="BB240" t="str">
        <v>0.562</v>
      </c>
      <c r="BC240" t="str">
        <v>1</v>
      </c>
      <c r="BD240" t="str">
        <v>150</v>
      </c>
      <c r="BE240" t="str">
        <v>0.005</v>
      </c>
      <c r="BF240" t="str">
        <v>2.000000</v>
      </c>
      <c r="BG240" t="str">
        <v>0.165850</v>
      </c>
      <c r="BH240" t="str">
        <v>0.000000</v>
      </c>
      <c r="BI240" t="str">
        <v>0.029230</v>
      </c>
      <c r="BJ240" t="str">
        <v>0.000000</v>
      </c>
      <c r="BK240" t="str">
        <v>0.000000</v>
      </c>
      <c r="BL240" t="str">
        <v>-0.000068</v>
      </c>
      <c r="BM240" t="str">
        <v>standard</v>
      </c>
      <c r="BN240" t="str">
        <v>0</v>
      </c>
      <c r="BO240" t="str">
        <v>rectangular</v>
      </c>
      <c r="BP240" t="str">
        <v>7000</v>
      </c>
      <c r="BQ240" t="str">
        <v>500</v>
      </c>
      <c r="BR240" t="str">
        <v>-9999.000000</v>
      </c>
      <c r="BS240" t="str">
        <v>-9999.000000</v>
      </c>
      <c r="BT240" t="str">
        <v>55537</v>
      </c>
      <c r="BU240" t="str">
        <v>55537</v>
      </c>
      <c r="BV240" t="str">
        <v>55537</v>
      </c>
      <c r="BW240" t="str">
        <v>0.000000</v>
      </c>
      <c r="BX240" t="str">
        <v>-9999</v>
      </c>
      <c r="BY240" t="str">
        <v>0.000000</v>
      </c>
      <c r="BZ240" t="str">
        <v>0.000000</v>
      </c>
      <c r="CA240" t="str">
        <v>0.000000</v>
      </c>
      <c r="CB240" t="str">
        <v>0.000000</v>
      </c>
      <c r="CC240" t="str">
        <v>2.504030</v>
      </c>
      <c r="CD240" t="str">
        <v>2.458980</v>
      </c>
      <c r="CE240" t="str">
        <v>1.639938</v>
      </c>
      <c r="CF240" t="str">
        <v>0.929157</v>
      </c>
      <c r="CG240" t="str">
        <v>0.270466</v>
      </c>
      <c r="CH240" t="str">
        <v>-0.018923</v>
      </c>
      <c r="CI240" t="str">
        <v>0.623815</v>
      </c>
      <c r="CJ240" t="str">
        <v>0.179851</v>
      </c>
      <c r="CK240" t="str">
        <v>77.107788</v>
      </c>
      <c r="CL240" t="str">
        <v>0.000614</v>
      </c>
      <c r="CM240" t="str">
        <v>2.430518</v>
      </c>
      <c r="CN240" t="str">
        <v>-0.000037</v>
      </c>
      <c r="CO240" t="str">
        <v>1.000000</v>
      </c>
      <c r="CP240" t="str">
        <v>2.388568</v>
      </c>
      <c r="CQ240" t="str">
        <v>-0.000057</v>
      </c>
      <c r="CR240" t="str">
        <v>1.000000</v>
      </c>
      <c r="CS240" t="str">
        <v>0.600682</v>
      </c>
      <c r="CT240" t="str">
        <v>0.601076</v>
      </c>
      <c r="CU240" t="str">
        <v>0.107450</v>
      </c>
      <c r="CV240" t="str">
        <v>0.000000</v>
      </c>
      <c r="CW240" t="str">
        <v>PSF-00315_20250401150057_fd7</v>
      </c>
      <c r="CX240" t="str">
        <v>PFA-00343</v>
      </c>
      <c r="CY240" t="str">
        <v>PSA-00355</v>
      </c>
      <c r="CZ240" t="str">
        <v>PSF-00315</v>
      </c>
      <c r="DA240" t="str">
        <v>RHS-00141</v>
      </c>
      <c r="DB240" t="str">
        <v>3.0.0</v>
      </c>
      <c r="DC240" t="str">
        <v>2025-04-01T16:08:21.423Z</v>
      </c>
    </row>
    <row r="241">
      <c r="A241" t="str">
        <v>238</v>
      </c>
      <c r="B241" t="str">
        <v>15:02:04</v>
      </c>
      <c r="C241" t="str">
        <v>2025-04-01</v>
      </c>
      <c r="D241" t="str">
        <v>Wicking CP IA</v>
      </c>
      <c r="E241" t="str">
        <v>M Plunkert</v>
      </c>
      <c r="F241" t="str">
        <v/>
      </c>
      <c r="G241" t="str">
        <v>007</v>
      </c>
      <c r="H241" t="str">
        <v>001</v>
      </c>
      <c r="I241" t="str">
        <v>water</v>
      </c>
      <c r="J241" t="str">
        <f>1/((1/L241)-(1/K241))</f>
        <v>0.146034</v>
      </c>
      <c r="K241" t="str">
        <f>BH241+(BI241*AN241)+(BJ241*AN241*POWER(V241,2))+(BK241*AN241*V241)+(BL241*POWER(AN241,2))</f>
        <v>2.919570</v>
      </c>
      <c r="L241" t="str">
        <f>((M241/1000)*(1000-((T241+S241)/2)))/(T241-S241)</f>
        <v>0.139077</v>
      </c>
      <c r="M241" t="str">
        <f>(AN241*(S241-R241))/(100*U241*(1000-S241))*1000</f>
        <v>2.064964</v>
      </c>
      <c r="N241" t="str">
        <v>1.428970</v>
      </c>
      <c r="O241" t="str">
        <v>1.390434</v>
      </c>
      <c r="P241" t="str">
        <f>0.61365*EXP((17.502*AL241)/(240.97+AL241))</f>
        <v>2.870268</v>
      </c>
      <c r="Q241" t="str">
        <f>P241-N241</f>
        <v>1.441298</v>
      </c>
      <c r="R241" t="str">
        <v>14.013292</v>
      </c>
      <c r="S241" t="str">
        <v>14.401674</v>
      </c>
      <c r="T241" t="str">
        <f>(P241/AM241)*1000</f>
        <v>28.927593</v>
      </c>
      <c r="U241" t="str">
        <f>V241*BG241</f>
        <v>0.298530</v>
      </c>
      <c r="V241" t="str">
        <v>1.800000</v>
      </c>
      <c r="W241" t="str">
        <v>PSF-00315_20250401150204_d89</v>
      </c>
      <c r="X241" t="str">
        <v>0.000000</v>
      </c>
      <c r="Y241" t="str">
        <v>0.000000</v>
      </c>
      <c r="Z241" t="str">
        <v>0.000000</v>
      </c>
      <c r="AA241" t="str">
        <v>83.501457</v>
      </c>
      <c r="AB241" t="str">
        <v>281.430237</v>
      </c>
      <c r="AC241" t="str">
        <v>0.703296</v>
      </c>
      <c r="AD241" t="str">
        <v>0.5</v>
      </c>
      <c r="AE241" t="str">
        <v>0.80</v>
      </c>
      <c r="AF241" t="str">
        <f>AC241*AD241*AE241*AQ241</f>
        <v>6.487186</v>
      </c>
      <c r="AG241" t="str">
        <v>1.000000</v>
      </c>
      <c r="AH241" t="str">
        <v>44.47</v>
      </c>
      <c r="AI241" t="str">
        <v>43.27</v>
      </c>
      <c r="AJ241" t="str">
        <v>25.18</v>
      </c>
      <c r="AK241" t="str">
        <v>23.29</v>
      </c>
      <c r="AL241" t="str">
        <f>(AK241-AJ241)*(AJ241*0+0)+AK241</f>
        <v>23.29</v>
      </c>
      <c r="AM241" t="str">
        <v>99.22</v>
      </c>
      <c r="AN241" t="str">
        <v>156.4</v>
      </c>
      <c r="AO241" t="str">
        <v>156.4</v>
      </c>
      <c r="AP241" t="str">
        <v>0.0</v>
      </c>
      <c r="AQ241" t="str">
        <v>23</v>
      </c>
      <c r="AR241" t="str">
        <v>3.688</v>
      </c>
      <c r="AS241" t="str">
        <v>14:58:15</v>
      </c>
      <c r="AT241" t="str">
        <v>2025-04-01</v>
      </c>
      <c r="AU241" t="str">
        <v>-0.18</v>
      </c>
      <c r="AV241" t="str">
        <v>1</v>
      </c>
      <c r="AW241" t="str">
        <v>0.001</v>
      </c>
      <c r="AX241" t="str">
        <v>0.000</v>
      </c>
      <c r="AY241" t="str">
        <v>-0.009</v>
      </c>
      <c r="AZ241" t="str">
        <v>-0.102</v>
      </c>
      <c r="BA241" t="str">
        <v>-0.144</v>
      </c>
      <c r="BB241" t="str">
        <v>-0.150</v>
      </c>
      <c r="BC241" t="str">
        <v>1</v>
      </c>
      <c r="BD241" t="str">
        <v>150</v>
      </c>
      <c r="BE241" t="str">
        <v>0.005</v>
      </c>
      <c r="BF241" t="str">
        <v>2.000000</v>
      </c>
      <c r="BG241" t="str">
        <v>0.165850</v>
      </c>
      <c r="BH241" t="str">
        <v>0.000000</v>
      </c>
      <c r="BI241" t="str">
        <v>0.029230</v>
      </c>
      <c r="BJ241" t="str">
        <v>0.000000</v>
      </c>
      <c r="BK241" t="str">
        <v>0.000000</v>
      </c>
      <c r="BL241" t="str">
        <v>-0.000068</v>
      </c>
      <c r="BM241" t="str">
        <v>standard</v>
      </c>
      <c r="BN241" t="str">
        <v>0</v>
      </c>
      <c r="BO241" t="str">
        <v>rectangular</v>
      </c>
      <c r="BP241" t="str">
        <v>7000</v>
      </c>
      <c r="BQ241" t="str">
        <v>500</v>
      </c>
      <c r="BR241" t="str">
        <v>-9999.000000</v>
      </c>
      <c r="BS241" t="str">
        <v>-9999.000000</v>
      </c>
      <c r="BT241" t="str">
        <v>55537</v>
      </c>
      <c r="BU241" t="str">
        <v>55537</v>
      </c>
      <c r="BV241" t="str">
        <v>55537</v>
      </c>
      <c r="BW241" t="str">
        <v>0.000000</v>
      </c>
      <c r="BX241" t="str">
        <v>-9999</v>
      </c>
      <c r="BY241" t="str">
        <v>0.000000</v>
      </c>
      <c r="BZ241" t="str">
        <v>0.000000</v>
      </c>
      <c r="CA241" t="str">
        <v>0.000000</v>
      </c>
      <c r="CB241" t="str">
        <v>0.000000</v>
      </c>
      <c r="CC241" t="str">
        <v>2.507360</v>
      </c>
      <c r="CD241" t="str">
        <v>2.462994</v>
      </c>
      <c r="CE241" t="str">
        <v>1.642370</v>
      </c>
      <c r="CF241" t="str">
        <v>0.929341</v>
      </c>
      <c r="CG241" t="str">
        <v>0.270792</v>
      </c>
      <c r="CH241" t="str">
        <v>-0.022887</v>
      </c>
      <c r="CI241" t="str">
        <v>0.623975</v>
      </c>
      <c r="CJ241" t="str">
        <v>0.129051</v>
      </c>
      <c r="CK241" t="str">
        <v>83.501457</v>
      </c>
      <c r="CL241" t="str">
        <v>0.000604</v>
      </c>
      <c r="CM241" t="str">
        <v>2.430518</v>
      </c>
      <c r="CN241" t="str">
        <v>-0.000037</v>
      </c>
      <c r="CO241" t="str">
        <v>1.000000</v>
      </c>
      <c r="CP241" t="str">
        <v>2.388568</v>
      </c>
      <c r="CQ241" t="str">
        <v>-0.000057</v>
      </c>
      <c r="CR241" t="str">
        <v>1.000000</v>
      </c>
      <c r="CS241" t="str">
        <v>0.600682</v>
      </c>
      <c r="CT241" t="str">
        <v>0.601076</v>
      </c>
      <c r="CU241" t="str">
        <v>0.107450</v>
      </c>
      <c r="CV241" t="str">
        <v>0.000000</v>
      </c>
      <c r="CW241" t="str">
        <v>PSF-00315_20250401150204_d89</v>
      </c>
      <c r="CX241" t="str">
        <v>PFA-00343</v>
      </c>
      <c r="CY241" t="str">
        <v>PSA-00355</v>
      </c>
      <c r="CZ241" t="str">
        <v>PSF-00315</v>
      </c>
      <c r="DA241" t="str">
        <v>RHS-00141</v>
      </c>
      <c r="DB241" t="str">
        <v>3.0.0</v>
      </c>
      <c r="DC241" t="str">
        <v>2025-04-01T16:08:21.423Z</v>
      </c>
    </row>
    <row r="242">
      <c r="A242" t="str">
        <v>239</v>
      </c>
      <c r="B242" t="str">
        <v>15:02:33</v>
      </c>
      <c r="C242" t="str">
        <v>2025-04-01</v>
      </c>
      <c r="D242" t="str">
        <v>Wicking CP IA</v>
      </c>
      <c r="E242" t="str">
        <v>M Plunkert</v>
      </c>
      <c r="F242" t="str">
        <v/>
      </c>
      <c r="G242" t="str">
        <v>007</v>
      </c>
      <c r="H242" t="str">
        <v>002</v>
      </c>
      <c r="I242" t="str">
        <v>water</v>
      </c>
      <c r="J242" t="str">
        <f>1/((1/L242)-(1/K242))</f>
        <v>0.126231</v>
      </c>
      <c r="K242" t="str">
        <f>BH242+(BI242*AN242)+(BJ242*AN242*POWER(V242,2))+(BK242*AN242*V242)+(BL242*POWER(AN242,2))</f>
        <v>2.917604</v>
      </c>
      <c r="L242" t="str">
        <f>((M242/1000)*(1000-((T242+S242)/2)))/(T242-S242)</f>
        <v>0.120996</v>
      </c>
      <c r="M242" t="str">
        <f>(AN242*(S242-R242))/(100*U242*(1000-S242))*1000</f>
        <v>1.789535</v>
      </c>
      <c r="N242" t="str">
        <v>1.407716</v>
      </c>
      <c r="O242" t="str">
        <v>1.374261</v>
      </c>
      <c r="P242" t="str">
        <f>0.61365*EXP((17.502*AL242)/(240.97+AL242))</f>
        <v>2.843765</v>
      </c>
      <c r="Q242" t="str">
        <f>P242-N242</f>
        <v>1.436049</v>
      </c>
      <c r="R242" t="str">
        <v>13.850473</v>
      </c>
      <c r="S242" t="str">
        <v>14.187648</v>
      </c>
      <c r="T242" t="str">
        <f>(P242/AM242)*1000</f>
        <v>28.660849</v>
      </c>
      <c r="U242" t="str">
        <f>V242*BG242</f>
        <v>0.298530</v>
      </c>
      <c r="V242" t="str">
        <v>1.800000</v>
      </c>
      <c r="W242" t="str">
        <v>PSF-00315_20250401150233_f7a</v>
      </c>
      <c r="X242" t="str">
        <v>0.000000</v>
      </c>
      <c r="Y242" t="str">
        <v>0.000000</v>
      </c>
      <c r="Z242" t="str">
        <v>0.000000</v>
      </c>
      <c r="AA242" t="str">
        <v>72.805878</v>
      </c>
      <c r="AB242" t="str">
        <v>191.028000</v>
      </c>
      <c r="AC242" t="str">
        <v>0.618873</v>
      </c>
      <c r="AD242" t="str">
        <v>0.5</v>
      </c>
      <c r="AE242" t="str">
        <v>0.80</v>
      </c>
      <c r="AF242" t="str">
        <f>AC242*AD242*AE242*AQ242</f>
        <v>26.024998</v>
      </c>
      <c r="AG242" t="str">
        <v>1.000000</v>
      </c>
      <c r="AH242" t="str">
        <v>43.86</v>
      </c>
      <c r="AI242" t="str">
        <v>42.82</v>
      </c>
      <c r="AJ242" t="str">
        <v>25.16</v>
      </c>
      <c r="AK242" t="str">
        <v>23.14</v>
      </c>
      <c r="AL242" t="str">
        <f>(AK242-AJ242)*(AJ242*0+0)+AK242</f>
        <v>23.14</v>
      </c>
      <c r="AM242" t="str">
        <v>99.22</v>
      </c>
      <c r="AN242" t="str">
        <v>156.2</v>
      </c>
      <c r="AO242" t="str">
        <v>156.2</v>
      </c>
      <c r="AP242" t="str">
        <v>0.0</v>
      </c>
      <c r="AQ242" t="str">
        <v>105</v>
      </c>
      <c r="AR242" t="str">
        <v>3.688</v>
      </c>
      <c r="AS242" t="str">
        <v>14:58:15</v>
      </c>
      <c r="AT242" t="str">
        <v>2025-04-01</v>
      </c>
      <c r="AU242" t="str">
        <v>-0.18</v>
      </c>
      <c r="AV242" t="str">
        <v>1</v>
      </c>
      <c r="AW242" t="str">
        <v>0.003</v>
      </c>
      <c r="AX242" t="str">
        <v>0.004</v>
      </c>
      <c r="AY242" t="str">
        <v>0.025</v>
      </c>
      <c r="AZ242" t="str">
        <v>0.360</v>
      </c>
      <c r="BA242" t="str">
        <v>0.647</v>
      </c>
      <c r="BB242" t="str">
        <v>1.244</v>
      </c>
      <c r="BC242" t="str">
        <v>1</v>
      </c>
      <c r="BD242" t="str">
        <v>150</v>
      </c>
      <c r="BE242" t="str">
        <v>0.005</v>
      </c>
      <c r="BF242" t="str">
        <v>2.000000</v>
      </c>
      <c r="BG242" t="str">
        <v>0.165850</v>
      </c>
      <c r="BH242" t="str">
        <v>0.000000</v>
      </c>
      <c r="BI242" t="str">
        <v>0.029230</v>
      </c>
      <c r="BJ242" t="str">
        <v>0.000000</v>
      </c>
      <c r="BK242" t="str">
        <v>0.000000</v>
      </c>
      <c r="BL242" t="str">
        <v>-0.000068</v>
      </c>
      <c r="BM242" t="str">
        <v>standard</v>
      </c>
      <c r="BN242" t="str">
        <v>0</v>
      </c>
      <c r="BO242" t="str">
        <v>rectangular</v>
      </c>
      <c r="BP242" t="str">
        <v>7000</v>
      </c>
      <c r="BQ242" t="str">
        <v>500</v>
      </c>
      <c r="BR242" t="str">
        <v>-9999.000000</v>
      </c>
      <c r="BS242" t="str">
        <v>-9999.000000</v>
      </c>
      <c r="BT242" t="str">
        <v>55537</v>
      </c>
      <c r="BU242" t="str">
        <v>55537</v>
      </c>
      <c r="BV242" t="str">
        <v>55537</v>
      </c>
      <c r="BW242" t="str">
        <v>0.000000</v>
      </c>
      <c r="BX242" t="str">
        <v>-9999</v>
      </c>
      <c r="BY242" t="str">
        <v>0.000000</v>
      </c>
      <c r="BZ242" t="str">
        <v>0.000000</v>
      </c>
      <c r="CA242" t="str">
        <v>0.000000</v>
      </c>
      <c r="CB242" t="str">
        <v>0.000000</v>
      </c>
      <c r="CC242" t="str">
        <v>2.506687</v>
      </c>
      <c r="CD242" t="str">
        <v>2.462128</v>
      </c>
      <c r="CE242" t="str">
        <v>1.640308</v>
      </c>
      <c r="CF242" t="str">
        <v>0.928796</v>
      </c>
      <c r="CG242" t="str">
        <v>0.271043</v>
      </c>
      <c r="CH242" t="str">
        <v>-0.024398</v>
      </c>
      <c r="CI242" t="str">
        <v>0.624151</v>
      </c>
      <c r="CJ242" t="str">
        <v>0.205930</v>
      </c>
      <c r="CK242" t="str">
        <v>72.805878</v>
      </c>
      <c r="CL242" t="str">
        <v>0.000594</v>
      </c>
      <c r="CM242" t="str">
        <v>2.430518</v>
      </c>
      <c r="CN242" t="str">
        <v>-0.000037</v>
      </c>
      <c r="CO242" t="str">
        <v>1.000000</v>
      </c>
      <c r="CP242" t="str">
        <v>2.388568</v>
      </c>
      <c r="CQ242" t="str">
        <v>-0.000057</v>
      </c>
      <c r="CR242" t="str">
        <v>1.000000</v>
      </c>
      <c r="CS242" t="str">
        <v>0.600682</v>
      </c>
      <c r="CT242" t="str">
        <v>0.601076</v>
      </c>
      <c r="CU242" t="str">
        <v>0.107450</v>
      </c>
      <c r="CV242" t="str">
        <v>0.000000</v>
      </c>
      <c r="CW242" t="str">
        <v>PSF-00315_20250401150233_f7a</v>
      </c>
      <c r="CX242" t="str">
        <v>PFA-00343</v>
      </c>
      <c r="CY242" t="str">
        <v>PSA-00355</v>
      </c>
      <c r="CZ242" t="str">
        <v>PSF-00315</v>
      </c>
      <c r="DA242" t="str">
        <v>RHS-00141</v>
      </c>
      <c r="DB242" t="str">
        <v>3.0.0</v>
      </c>
      <c r="DC242" t="str">
        <v>2025-04-01T16:08:21.423Z</v>
      </c>
    </row>
  </sheetData>
  <ignoredErrors>
    <ignoredError numberStoredAsText="1" sqref="A1:DC24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Wicking CP IA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