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disonplunkert/Documents/Lowry Lab/Salt Spray/Stomatal conductance/gsw_analysis_CP_IA_wicking/"/>
    </mc:Choice>
  </mc:AlternateContent>
  <xr:revisionPtr revIDLastSave="0" documentId="13_ncr:1_{16B8F1A8-4E4B-8A44-BD68-8C27FDC193C6}" xr6:coauthVersionLast="47" xr6:coauthVersionMax="47" xr10:uidLastSave="{00000000-0000-0000-0000-000000000000}"/>
  <bookViews>
    <workbookView xWindow="9040" yWindow="2100" windowWidth="29400" windowHeight="16900" xr2:uid="{00000000-000D-0000-FFFF-FFFF00000000}"/>
  </bookViews>
  <sheets>
    <sheet name="Wicking CP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16" i="1" l="1"/>
  <c r="P116" i="1" s="1"/>
  <c r="AF116" i="1"/>
  <c r="U116" i="1"/>
  <c r="T116" i="1"/>
  <c r="Q116" i="1"/>
  <c r="M116" i="1"/>
  <c r="L116" i="1" s="1"/>
  <c r="J116" i="1" s="1"/>
  <c r="K116" i="1"/>
  <c r="AL115" i="1"/>
  <c r="AF115" i="1"/>
  <c r="U115" i="1"/>
  <c r="M115" i="1" s="1"/>
  <c r="Q115" i="1"/>
  <c r="P115" i="1"/>
  <c r="T115" i="1" s="1"/>
  <c r="K115" i="1"/>
  <c r="AL114" i="1"/>
  <c r="P114" i="1" s="1"/>
  <c r="Q114" i="1" s="1"/>
  <c r="AF114" i="1"/>
  <c r="U114" i="1"/>
  <c r="M114" i="1" s="1"/>
  <c r="K114" i="1"/>
  <c r="AL113" i="1"/>
  <c r="P113" i="1" s="1"/>
  <c r="AF113" i="1"/>
  <c r="U113" i="1"/>
  <c r="M113" i="1"/>
  <c r="K113" i="1"/>
  <c r="AL112" i="1"/>
  <c r="AF112" i="1"/>
  <c r="U112" i="1"/>
  <c r="T112" i="1"/>
  <c r="Q112" i="1"/>
  <c r="P112" i="1"/>
  <c r="M112" i="1"/>
  <c r="L112" i="1"/>
  <c r="J112" i="1" s="1"/>
  <c r="K112" i="1"/>
  <c r="AL111" i="1"/>
  <c r="AF111" i="1"/>
  <c r="U111" i="1"/>
  <c r="M111" i="1" s="1"/>
  <c r="L111" i="1" s="1"/>
  <c r="P111" i="1"/>
  <c r="T111" i="1" s="1"/>
  <c r="K111" i="1"/>
  <c r="J111" i="1"/>
  <c r="AL110" i="1"/>
  <c r="P110" i="1" s="1"/>
  <c r="Q110" i="1" s="1"/>
  <c r="AF110" i="1"/>
  <c r="U110" i="1"/>
  <c r="M110" i="1" s="1"/>
  <c r="K110" i="1"/>
  <c r="AL109" i="1"/>
  <c r="AF109" i="1"/>
  <c r="U109" i="1"/>
  <c r="P109" i="1"/>
  <c r="M109" i="1"/>
  <c r="K109" i="1"/>
  <c r="AL108" i="1"/>
  <c r="AF108" i="1"/>
  <c r="U108" i="1"/>
  <c r="T108" i="1"/>
  <c r="Q108" i="1"/>
  <c r="P108" i="1"/>
  <c r="M108" i="1"/>
  <c r="L108" i="1" s="1"/>
  <c r="J108" i="1" s="1"/>
  <c r="K108" i="1"/>
  <c r="AL107" i="1"/>
  <c r="AF107" i="1"/>
  <c r="U107" i="1"/>
  <c r="M107" i="1" s="1"/>
  <c r="L107" i="1" s="1"/>
  <c r="J107" i="1" s="1"/>
  <c r="Q107" i="1"/>
  <c r="P107" i="1"/>
  <c r="T107" i="1" s="1"/>
  <c r="K107" i="1"/>
  <c r="AL106" i="1"/>
  <c r="P106" i="1" s="1"/>
  <c r="Q106" i="1" s="1"/>
  <c r="AF106" i="1"/>
  <c r="U106" i="1"/>
  <c r="M106" i="1" s="1"/>
  <c r="T106" i="1"/>
  <c r="L106" i="1"/>
  <c r="J106" i="1" s="1"/>
  <c r="K106" i="1"/>
  <c r="AL105" i="1"/>
  <c r="P105" i="1" s="1"/>
  <c r="AF105" i="1"/>
  <c r="U105" i="1"/>
  <c r="M105" i="1"/>
  <c r="K105" i="1"/>
  <c r="AL104" i="1"/>
  <c r="P104" i="1" s="1"/>
  <c r="T104" i="1" s="1"/>
  <c r="AF104" i="1"/>
  <c r="U104" i="1"/>
  <c r="M104" i="1"/>
  <c r="L104" i="1" s="1"/>
  <c r="J104" i="1" s="1"/>
  <c r="K104" i="1"/>
  <c r="AL103" i="1"/>
  <c r="AF103" i="1"/>
  <c r="U103" i="1"/>
  <c r="M103" i="1" s="1"/>
  <c r="P103" i="1"/>
  <c r="T103" i="1" s="1"/>
  <c r="K103" i="1"/>
  <c r="AL102" i="1"/>
  <c r="P102" i="1" s="1"/>
  <c r="Q102" i="1" s="1"/>
  <c r="AF102" i="1"/>
  <c r="U102" i="1"/>
  <c r="M102" i="1" s="1"/>
  <c r="K102" i="1"/>
  <c r="AL101" i="1"/>
  <c r="P101" i="1" s="1"/>
  <c r="AF101" i="1"/>
  <c r="U101" i="1"/>
  <c r="M101" i="1"/>
  <c r="K101" i="1"/>
  <c r="AL100" i="1"/>
  <c r="P100" i="1" s="1"/>
  <c r="AF100" i="1"/>
  <c r="U100" i="1"/>
  <c r="T100" i="1"/>
  <c r="Q100" i="1"/>
  <c r="M100" i="1"/>
  <c r="L100" i="1" s="1"/>
  <c r="J100" i="1" s="1"/>
  <c r="K100" i="1"/>
  <c r="AL99" i="1"/>
  <c r="AF99" i="1"/>
  <c r="U99" i="1"/>
  <c r="Q99" i="1"/>
  <c r="P99" i="1"/>
  <c r="T99" i="1" s="1"/>
  <c r="M99" i="1"/>
  <c r="L99" i="1" s="1"/>
  <c r="J99" i="1" s="1"/>
  <c r="K99" i="1"/>
  <c r="AL98" i="1"/>
  <c r="P98" i="1" s="1"/>
  <c r="AF98" i="1"/>
  <c r="U98" i="1"/>
  <c r="M98" i="1" s="1"/>
  <c r="T98" i="1"/>
  <c r="Q98" i="1"/>
  <c r="L98" i="1"/>
  <c r="J98" i="1" s="1"/>
  <c r="K98" i="1"/>
  <c r="AL97" i="1"/>
  <c r="AF97" i="1"/>
  <c r="U97" i="1"/>
  <c r="P97" i="1"/>
  <c r="M97" i="1"/>
  <c r="K97" i="1"/>
  <c r="AL96" i="1"/>
  <c r="P96" i="1" s="1"/>
  <c r="AF96" i="1"/>
  <c r="U96" i="1"/>
  <c r="T96" i="1"/>
  <c r="Q96" i="1"/>
  <c r="M96" i="1"/>
  <c r="L96" i="1" s="1"/>
  <c r="J96" i="1" s="1"/>
  <c r="K96" i="1"/>
  <c r="AL95" i="1"/>
  <c r="AF95" i="1"/>
  <c r="U95" i="1"/>
  <c r="P95" i="1"/>
  <c r="T95" i="1" s="1"/>
  <c r="M95" i="1"/>
  <c r="L95" i="1" s="1"/>
  <c r="K95" i="1"/>
  <c r="J95" i="1"/>
  <c r="AL94" i="1"/>
  <c r="P94" i="1" s="1"/>
  <c r="AF94" i="1"/>
  <c r="U94" i="1"/>
  <c r="M94" i="1" s="1"/>
  <c r="T94" i="1"/>
  <c r="Q94" i="1"/>
  <c r="L94" i="1"/>
  <c r="J94" i="1" s="1"/>
  <c r="K94" i="1"/>
  <c r="AL93" i="1"/>
  <c r="P93" i="1" s="1"/>
  <c r="AF93" i="1"/>
  <c r="U93" i="1"/>
  <c r="M93" i="1"/>
  <c r="K93" i="1"/>
  <c r="AL92" i="1"/>
  <c r="P92" i="1" s="1"/>
  <c r="T92" i="1" s="1"/>
  <c r="L92" i="1" s="1"/>
  <c r="J92" i="1" s="1"/>
  <c r="AF92" i="1"/>
  <c r="U92" i="1"/>
  <c r="M92" i="1"/>
  <c r="K92" i="1"/>
  <c r="AL91" i="1"/>
  <c r="AF91" i="1"/>
  <c r="U91" i="1"/>
  <c r="P91" i="1"/>
  <c r="T91" i="1" s="1"/>
  <c r="M91" i="1"/>
  <c r="L91" i="1" s="1"/>
  <c r="K91" i="1"/>
  <c r="J91" i="1"/>
  <c r="AL90" i="1"/>
  <c r="P90" i="1" s="1"/>
  <c r="T90" i="1" s="1"/>
  <c r="L90" i="1" s="1"/>
  <c r="J90" i="1" s="1"/>
  <c r="AF90" i="1"/>
  <c r="U90" i="1"/>
  <c r="M90" i="1" s="1"/>
  <c r="K90" i="1"/>
  <c r="AL89" i="1"/>
  <c r="P89" i="1" s="1"/>
  <c r="AF89" i="1"/>
  <c r="U89" i="1"/>
  <c r="M89" i="1" s="1"/>
  <c r="K89" i="1"/>
  <c r="AL88" i="1"/>
  <c r="P88" i="1" s="1"/>
  <c r="Q88" i="1" s="1"/>
  <c r="AF88" i="1"/>
  <c r="U88" i="1"/>
  <c r="T88" i="1"/>
  <c r="L88" i="1" s="1"/>
  <c r="J88" i="1" s="1"/>
  <c r="M88" i="1"/>
  <c r="K88" i="1"/>
  <c r="AL87" i="1"/>
  <c r="AF87" i="1"/>
  <c r="U87" i="1"/>
  <c r="M87" i="1" s="1"/>
  <c r="L87" i="1" s="1"/>
  <c r="J87" i="1" s="1"/>
  <c r="Q87" i="1"/>
  <c r="P87" i="1"/>
  <c r="T87" i="1" s="1"/>
  <c r="K87" i="1"/>
  <c r="AL86" i="1"/>
  <c r="P86" i="1" s="1"/>
  <c r="Q86" i="1" s="1"/>
  <c r="AF86" i="1"/>
  <c r="U86" i="1"/>
  <c r="M86" i="1" s="1"/>
  <c r="L86" i="1" s="1"/>
  <c r="J86" i="1" s="1"/>
  <c r="T86" i="1"/>
  <c r="K86" i="1"/>
  <c r="AL85" i="1"/>
  <c r="AF85" i="1"/>
  <c r="U85" i="1"/>
  <c r="P85" i="1"/>
  <c r="M85" i="1"/>
  <c r="K85" i="1"/>
  <c r="AL84" i="1"/>
  <c r="P84" i="1" s="1"/>
  <c r="AF84" i="1"/>
  <c r="U84" i="1"/>
  <c r="T84" i="1"/>
  <c r="Q84" i="1"/>
  <c r="M84" i="1"/>
  <c r="L84" i="1" s="1"/>
  <c r="J84" i="1" s="1"/>
  <c r="K84" i="1"/>
  <c r="AL83" i="1"/>
  <c r="AF83" i="1"/>
  <c r="U83" i="1"/>
  <c r="Q83" i="1"/>
  <c r="P83" i="1"/>
  <c r="T83" i="1" s="1"/>
  <c r="M83" i="1"/>
  <c r="L83" i="1" s="1"/>
  <c r="J83" i="1" s="1"/>
  <c r="K83" i="1"/>
  <c r="AL82" i="1"/>
  <c r="P82" i="1" s="1"/>
  <c r="AF82" i="1"/>
  <c r="U82" i="1"/>
  <c r="T82" i="1"/>
  <c r="Q82" i="1"/>
  <c r="M82" i="1"/>
  <c r="L82" i="1" s="1"/>
  <c r="J82" i="1" s="1"/>
  <c r="K82" i="1"/>
  <c r="AL81" i="1"/>
  <c r="AF81" i="1"/>
  <c r="U81" i="1"/>
  <c r="Q81" i="1"/>
  <c r="P81" i="1"/>
  <c r="T81" i="1" s="1"/>
  <c r="M81" i="1"/>
  <c r="L81" i="1" s="1"/>
  <c r="J81" i="1" s="1"/>
  <c r="K81" i="1"/>
  <c r="AL80" i="1"/>
  <c r="P80" i="1" s="1"/>
  <c r="AF80" i="1"/>
  <c r="U80" i="1"/>
  <c r="T80" i="1"/>
  <c r="Q80" i="1"/>
  <c r="M80" i="1"/>
  <c r="L80" i="1" s="1"/>
  <c r="J80" i="1" s="1"/>
  <c r="K80" i="1"/>
  <c r="AL79" i="1"/>
  <c r="AF79" i="1"/>
  <c r="U79" i="1"/>
  <c r="Q79" i="1"/>
  <c r="P79" i="1"/>
  <c r="T79" i="1" s="1"/>
  <c r="M79" i="1"/>
  <c r="L79" i="1" s="1"/>
  <c r="J79" i="1" s="1"/>
  <c r="K79" i="1"/>
  <c r="AL78" i="1"/>
  <c r="P78" i="1" s="1"/>
  <c r="AF78" i="1"/>
  <c r="U78" i="1"/>
  <c r="T78" i="1"/>
  <c r="Q78" i="1"/>
  <c r="M78" i="1"/>
  <c r="L78" i="1" s="1"/>
  <c r="J78" i="1" s="1"/>
  <c r="K78" i="1"/>
  <c r="AL77" i="1"/>
  <c r="AF77" i="1"/>
  <c r="U77" i="1"/>
  <c r="Q77" i="1"/>
  <c r="P77" i="1"/>
  <c r="T77" i="1" s="1"/>
  <c r="M77" i="1"/>
  <c r="L77" i="1" s="1"/>
  <c r="J77" i="1" s="1"/>
  <c r="K77" i="1"/>
  <c r="AL76" i="1"/>
  <c r="P76" i="1" s="1"/>
  <c r="AF76" i="1"/>
  <c r="U76" i="1"/>
  <c r="T76" i="1"/>
  <c r="Q76" i="1"/>
  <c r="M76" i="1"/>
  <c r="L76" i="1" s="1"/>
  <c r="J76" i="1" s="1"/>
  <c r="K76" i="1"/>
  <c r="AL75" i="1"/>
  <c r="AF75" i="1"/>
  <c r="U75" i="1"/>
  <c r="Q75" i="1"/>
  <c r="P75" i="1"/>
  <c r="T75" i="1" s="1"/>
  <c r="M75" i="1"/>
  <c r="L75" i="1" s="1"/>
  <c r="J75" i="1" s="1"/>
  <c r="K75" i="1"/>
  <c r="AL74" i="1"/>
  <c r="P74" i="1" s="1"/>
  <c r="AF74" i="1"/>
  <c r="U74" i="1"/>
  <c r="T74" i="1"/>
  <c r="Q74" i="1"/>
  <c r="M74" i="1"/>
  <c r="L74" i="1" s="1"/>
  <c r="J74" i="1" s="1"/>
  <c r="K74" i="1"/>
  <c r="AL73" i="1"/>
  <c r="AF73" i="1"/>
  <c r="U73" i="1"/>
  <c r="Q73" i="1"/>
  <c r="P73" i="1"/>
  <c r="T73" i="1" s="1"/>
  <c r="M73" i="1"/>
  <c r="L73" i="1" s="1"/>
  <c r="J73" i="1" s="1"/>
  <c r="K73" i="1"/>
  <c r="AL72" i="1"/>
  <c r="P72" i="1" s="1"/>
  <c r="AF72" i="1"/>
  <c r="U72" i="1"/>
  <c r="T72" i="1"/>
  <c r="Q72" i="1"/>
  <c r="M72" i="1"/>
  <c r="L72" i="1" s="1"/>
  <c r="J72" i="1" s="1"/>
  <c r="K72" i="1"/>
  <c r="AL71" i="1"/>
  <c r="AF71" i="1"/>
  <c r="U71" i="1"/>
  <c r="Q71" i="1"/>
  <c r="P71" i="1"/>
  <c r="T71" i="1" s="1"/>
  <c r="M71" i="1"/>
  <c r="L71" i="1" s="1"/>
  <c r="J71" i="1" s="1"/>
  <c r="K71" i="1"/>
  <c r="AL70" i="1"/>
  <c r="P70" i="1" s="1"/>
  <c r="AF70" i="1"/>
  <c r="U70" i="1"/>
  <c r="T70" i="1"/>
  <c r="Q70" i="1"/>
  <c r="M70" i="1"/>
  <c r="L70" i="1" s="1"/>
  <c r="J70" i="1" s="1"/>
  <c r="K70" i="1"/>
  <c r="AL69" i="1"/>
  <c r="AF69" i="1"/>
  <c r="U69" i="1"/>
  <c r="Q69" i="1"/>
  <c r="P69" i="1"/>
  <c r="T69" i="1" s="1"/>
  <c r="M69" i="1"/>
  <c r="L69" i="1" s="1"/>
  <c r="J69" i="1" s="1"/>
  <c r="K69" i="1"/>
  <c r="AL68" i="1"/>
  <c r="P68" i="1" s="1"/>
  <c r="AF68" i="1"/>
  <c r="U68" i="1"/>
  <c r="T68" i="1"/>
  <c r="Q68" i="1"/>
  <c r="M68" i="1"/>
  <c r="L68" i="1" s="1"/>
  <c r="J68" i="1" s="1"/>
  <c r="K68" i="1"/>
  <c r="AL67" i="1"/>
  <c r="AF67" i="1"/>
  <c r="U67" i="1"/>
  <c r="Q67" i="1"/>
  <c r="P67" i="1"/>
  <c r="T67" i="1" s="1"/>
  <c r="M67" i="1"/>
  <c r="L67" i="1" s="1"/>
  <c r="J67" i="1" s="1"/>
  <c r="K67" i="1"/>
  <c r="AL66" i="1"/>
  <c r="P66" i="1" s="1"/>
  <c r="AF66" i="1"/>
  <c r="U66" i="1"/>
  <c r="T66" i="1"/>
  <c r="Q66" i="1"/>
  <c r="M66" i="1"/>
  <c r="L66" i="1" s="1"/>
  <c r="J66" i="1" s="1"/>
  <c r="K66" i="1"/>
  <c r="AL65" i="1"/>
  <c r="AF65" i="1"/>
  <c r="U65" i="1"/>
  <c r="Q65" i="1"/>
  <c r="P65" i="1"/>
  <c r="T65" i="1" s="1"/>
  <c r="M65" i="1"/>
  <c r="L65" i="1" s="1"/>
  <c r="J65" i="1" s="1"/>
  <c r="K65" i="1"/>
  <c r="AL64" i="1"/>
  <c r="P64" i="1" s="1"/>
  <c r="AF64" i="1"/>
  <c r="U64" i="1"/>
  <c r="T64" i="1"/>
  <c r="Q64" i="1"/>
  <c r="M64" i="1"/>
  <c r="L64" i="1" s="1"/>
  <c r="J64" i="1" s="1"/>
  <c r="K64" i="1"/>
  <c r="AL63" i="1"/>
  <c r="AF63" i="1"/>
  <c r="U63" i="1"/>
  <c r="Q63" i="1"/>
  <c r="P63" i="1"/>
  <c r="T63" i="1" s="1"/>
  <c r="M63" i="1"/>
  <c r="L63" i="1" s="1"/>
  <c r="J63" i="1" s="1"/>
  <c r="K63" i="1"/>
  <c r="AL62" i="1"/>
  <c r="P62" i="1" s="1"/>
  <c r="AF62" i="1"/>
  <c r="U62" i="1"/>
  <c r="T62" i="1"/>
  <c r="Q62" i="1"/>
  <c r="M62" i="1"/>
  <c r="L62" i="1" s="1"/>
  <c r="J62" i="1" s="1"/>
  <c r="K62" i="1"/>
  <c r="AL61" i="1"/>
  <c r="AF61" i="1"/>
  <c r="U61" i="1"/>
  <c r="Q61" i="1"/>
  <c r="P61" i="1"/>
  <c r="T61" i="1" s="1"/>
  <c r="M61" i="1"/>
  <c r="L61" i="1" s="1"/>
  <c r="J61" i="1" s="1"/>
  <c r="K61" i="1"/>
  <c r="AL60" i="1"/>
  <c r="P60" i="1" s="1"/>
  <c r="AF60" i="1"/>
  <c r="U60" i="1"/>
  <c r="T60" i="1"/>
  <c r="Q60" i="1"/>
  <c r="M60" i="1"/>
  <c r="L60" i="1" s="1"/>
  <c r="J60" i="1" s="1"/>
  <c r="K60" i="1"/>
  <c r="AL59" i="1"/>
  <c r="AF59" i="1"/>
  <c r="U59" i="1"/>
  <c r="Q59" i="1"/>
  <c r="P59" i="1"/>
  <c r="T59" i="1" s="1"/>
  <c r="M59" i="1"/>
  <c r="L59" i="1" s="1"/>
  <c r="J59" i="1" s="1"/>
  <c r="K59" i="1"/>
  <c r="AL58" i="1"/>
  <c r="P58" i="1" s="1"/>
  <c r="AF58" i="1"/>
  <c r="U58" i="1"/>
  <c r="T58" i="1"/>
  <c r="Q58" i="1"/>
  <c r="M58" i="1"/>
  <c r="L58" i="1" s="1"/>
  <c r="J58" i="1" s="1"/>
  <c r="K58" i="1"/>
  <c r="AL57" i="1"/>
  <c r="AF57" i="1"/>
  <c r="U57" i="1"/>
  <c r="Q57" i="1"/>
  <c r="P57" i="1"/>
  <c r="T57" i="1" s="1"/>
  <c r="M57" i="1"/>
  <c r="L57" i="1" s="1"/>
  <c r="J57" i="1" s="1"/>
  <c r="K57" i="1"/>
  <c r="AL56" i="1"/>
  <c r="P56" i="1" s="1"/>
  <c r="AF56" i="1"/>
  <c r="U56" i="1"/>
  <c r="T56" i="1"/>
  <c r="Q56" i="1"/>
  <c r="M56" i="1"/>
  <c r="L56" i="1" s="1"/>
  <c r="J56" i="1" s="1"/>
  <c r="K56" i="1"/>
  <c r="AL55" i="1"/>
  <c r="AF55" i="1"/>
  <c r="U55" i="1"/>
  <c r="Q55" i="1"/>
  <c r="P55" i="1"/>
  <c r="T55" i="1" s="1"/>
  <c r="M55" i="1"/>
  <c r="L55" i="1" s="1"/>
  <c r="J55" i="1" s="1"/>
  <c r="K55" i="1"/>
  <c r="AL54" i="1"/>
  <c r="P54" i="1" s="1"/>
  <c r="AF54" i="1"/>
  <c r="U54" i="1"/>
  <c r="T54" i="1"/>
  <c r="Q54" i="1"/>
  <c r="M54" i="1"/>
  <c r="L54" i="1" s="1"/>
  <c r="J54" i="1" s="1"/>
  <c r="K54" i="1"/>
  <c r="AL53" i="1"/>
  <c r="AF53" i="1"/>
  <c r="U53" i="1"/>
  <c r="Q53" i="1"/>
  <c r="P53" i="1"/>
  <c r="T53" i="1" s="1"/>
  <c r="M53" i="1"/>
  <c r="L53" i="1" s="1"/>
  <c r="J53" i="1" s="1"/>
  <c r="K53" i="1"/>
  <c r="AL52" i="1"/>
  <c r="P52" i="1" s="1"/>
  <c r="AF52" i="1"/>
  <c r="U52" i="1"/>
  <c r="T52" i="1"/>
  <c r="Q52" i="1"/>
  <c r="M52" i="1"/>
  <c r="L52" i="1" s="1"/>
  <c r="J52" i="1" s="1"/>
  <c r="K52" i="1"/>
  <c r="AL51" i="1"/>
  <c r="AF51" i="1"/>
  <c r="U51" i="1"/>
  <c r="Q51" i="1"/>
  <c r="P51" i="1"/>
  <c r="T51" i="1" s="1"/>
  <c r="M51" i="1"/>
  <c r="L51" i="1" s="1"/>
  <c r="J51" i="1" s="1"/>
  <c r="K51" i="1"/>
  <c r="AL50" i="1"/>
  <c r="P50" i="1" s="1"/>
  <c r="AF50" i="1"/>
  <c r="U50" i="1"/>
  <c r="T50" i="1"/>
  <c r="Q50" i="1"/>
  <c r="M50" i="1"/>
  <c r="L50" i="1" s="1"/>
  <c r="J50" i="1" s="1"/>
  <c r="K50" i="1"/>
  <c r="AL49" i="1"/>
  <c r="AF49" i="1"/>
  <c r="U49" i="1"/>
  <c r="Q49" i="1"/>
  <c r="P49" i="1"/>
  <c r="T49" i="1" s="1"/>
  <c r="M49" i="1"/>
  <c r="L49" i="1" s="1"/>
  <c r="J49" i="1" s="1"/>
  <c r="K49" i="1"/>
  <c r="AL48" i="1"/>
  <c r="P48" i="1" s="1"/>
  <c r="AF48" i="1"/>
  <c r="U48" i="1"/>
  <c r="T48" i="1"/>
  <c r="Q48" i="1"/>
  <c r="M48" i="1"/>
  <c r="L48" i="1" s="1"/>
  <c r="J48" i="1" s="1"/>
  <c r="K48" i="1"/>
  <c r="AL47" i="1"/>
  <c r="AF47" i="1"/>
  <c r="U47" i="1"/>
  <c r="Q47" i="1"/>
  <c r="P47" i="1"/>
  <c r="T47" i="1" s="1"/>
  <c r="M47" i="1"/>
  <c r="L47" i="1" s="1"/>
  <c r="J47" i="1" s="1"/>
  <c r="K47" i="1"/>
  <c r="AL46" i="1"/>
  <c r="P46" i="1" s="1"/>
  <c r="AF46" i="1"/>
  <c r="U46" i="1"/>
  <c r="T46" i="1"/>
  <c r="Q46" i="1"/>
  <c r="M46" i="1"/>
  <c r="L46" i="1" s="1"/>
  <c r="J46" i="1" s="1"/>
  <c r="K46" i="1"/>
  <c r="AL45" i="1"/>
  <c r="AF45" i="1"/>
  <c r="U45" i="1"/>
  <c r="Q45" i="1"/>
  <c r="P45" i="1"/>
  <c r="T45" i="1" s="1"/>
  <c r="M45" i="1"/>
  <c r="L45" i="1" s="1"/>
  <c r="J45" i="1" s="1"/>
  <c r="K45" i="1"/>
  <c r="AL44" i="1"/>
  <c r="P44" i="1" s="1"/>
  <c r="AF44" i="1"/>
  <c r="U44" i="1"/>
  <c r="T44" i="1"/>
  <c r="Q44" i="1"/>
  <c r="M44" i="1"/>
  <c r="L44" i="1" s="1"/>
  <c r="J44" i="1" s="1"/>
  <c r="K44" i="1"/>
  <c r="AL43" i="1"/>
  <c r="AF43" i="1"/>
  <c r="U43" i="1"/>
  <c r="P43" i="1"/>
  <c r="T43" i="1" s="1"/>
  <c r="M43" i="1"/>
  <c r="L43" i="1" s="1"/>
  <c r="J43" i="1" s="1"/>
  <c r="K43" i="1"/>
  <c r="AL42" i="1"/>
  <c r="P42" i="1" s="1"/>
  <c r="AF42" i="1"/>
  <c r="U42" i="1"/>
  <c r="T42" i="1"/>
  <c r="Q42" i="1"/>
  <c r="M42" i="1"/>
  <c r="L42" i="1" s="1"/>
  <c r="J42" i="1" s="1"/>
  <c r="K42" i="1"/>
  <c r="AL41" i="1"/>
  <c r="AF41" i="1"/>
  <c r="U41" i="1"/>
  <c r="P41" i="1"/>
  <c r="T41" i="1" s="1"/>
  <c r="M41" i="1"/>
  <c r="L41" i="1" s="1"/>
  <c r="J41" i="1" s="1"/>
  <c r="K41" i="1"/>
  <c r="AL40" i="1"/>
  <c r="P40" i="1" s="1"/>
  <c r="AF40" i="1"/>
  <c r="U40" i="1"/>
  <c r="T40" i="1"/>
  <c r="Q40" i="1"/>
  <c r="M40" i="1"/>
  <c r="L40" i="1" s="1"/>
  <c r="J40" i="1" s="1"/>
  <c r="K40" i="1"/>
  <c r="AL39" i="1"/>
  <c r="AF39" i="1"/>
  <c r="U39" i="1"/>
  <c r="P39" i="1"/>
  <c r="T39" i="1" s="1"/>
  <c r="M39" i="1"/>
  <c r="L39" i="1" s="1"/>
  <c r="J39" i="1" s="1"/>
  <c r="K39" i="1"/>
  <c r="AL38" i="1"/>
  <c r="P38" i="1" s="1"/>
  <c r="AF38" i="1"/>
  <c r="U38" i="1"/>
  <c r="T38" i="1"/>
  <c r="Q38" i="1"/>
  <c r="M38" i="1"/>
  <c r="L38" i="1" s="1"/>
  <c r="J38" i="1" s="1"/>
  <c r="K38" i="1"/>
  <c r="AL37" i="1"/>
  <c r="AF37" i="1"/>
  <c r="U37" i="1"/>
  <c r="P37" i="1"/>
  <c r="T37" i="1" s="1"/>
  <c r="M37" i="1"/>
  <c r="L37" i="1" s="1"/>
  <c r="J37" i="1" s="1"/>
  <c r="K37" i="1"/>
  <c r="AL36" i="1"/>
  <c r="P36" i="1" s="1"/>
  <c r="AF36" i="1"/>
  <c r="U36" i="1"/>
  <c r="T36" i="1"/>
  <c r="Q36" i="1"/>
  <c r="M36" i="1"/>
  <c r="L36" i="1" s="1"/>
  <c r="J36" i="1" s="1"/>
  <c r="K36" i="1"/>
  <c r="AL35" i="1"/>
  <c r="AF35" i="1"/>
  <c r="U35" i="1"/>
  <c r="P35" i="1"/>
  <c r="T35" i="1" s="1"/>
  <c r="M35" i="1"/>
  <c r="L35" i="1" s="1"/>
  <c r="J35" i="1" s="1"/>
  <c r="K35" i="1"/>
  <c r="AL34" i="1"/>
  <c r="P34" i="1" s="1"/>
  <c r="AF34" i="1"/>
  <c r="U34" i="1"/>
  <c r="T34" i="1"/>
  <c r="Q34" i="1"/>
  <c r="M34" i="1"/>
  <c r="L34" i="1" s="1"/>
  <c r="J34" i="1" s="1"/>
  <c r="K34" i="1"/>
  <c r="AL33" i="1"/>
  <c r="AF33" i="1"/>
  <c r="U33" i="1"/>
  <c r="M33" i="1" s="1"/>
  <c r="L33" i="1" s="1"/>
  <c r="J33" i="1" s="1"/>
  <c r="P33" i="1"/>
  <c r="T33" i="1" s="1"/>
  <c r="K33" i="1"/>
  <c r="AL32" i="1"/>
  <c r="P32" i="1" s="1"/>
  <c r="AF32" i="1"/>
  <c r="U32" i="1"/>
  <c r="M32" i="1" s="1"/>
  <c r="K32" i="1"/>
  <c r="AL31" i="1"/>
  <c r="P31" i="1" s="1"/>
  <c r="AF31" i="1"/>
  <c r="U31" i="1"/>
  <c r="M31" i="1" s="1"/>
  <c r="K31" i="1"/>
  <c r="AL30" i="1"/>
  <c r="P30" i="1" s="1"/>
  <c r="AF30" i="1"/>
  <c r="U30" i="1"/>
  <c r="M30" i="1"/>
  <c r="K30" i="1"/>
  <c r="AL29" i="1"/>
  <c r="AF29" i="1"/>
  <c r="U29" i="1"/>
  <c r="P29" i="1"/>
  <c r="T29" i="1" s="1"/>
  <c r="M29" i="1"/>
  <c r="K29" i="1"/>
  <c r="AL28" i="1"/>
  <c r="P28" i="1" s="1"/>
  <c r="AF28" i="1"/>
  <c r="U28" i="1"/>
  <c r="M28" i="1" s="1"/>
  <c r="K28" i="1"/>
  <c r="AL27" i="1"/>
  <c r="P27" i="1" s="1"/>
  <c r="AF27" i="1"/>
  <c r="U27" i="1"/>
  <c r="M27" i="1" s="1"/>
  <c r="K27" i="1"/>
  <c r="AL26" i="1"/>
  <c r="P26" i="1" s="1"/>
  <c r="AF26" i="1"/>
  <c r="U26" i="1"/>
  <c r="M26" i="1"/>
  <c r="K26" i="1"/>
  <c r="AL25" i="1"/>
  <c r="AF25" i="1"/>
  <c r="U25" i="1"/>
  <c r="P25" i="1"/>
  <c r="T25" i="1" s="1"/>
  <c r="M25" i="1"/>
  <c r="L25" i="1" s="1"/>
  <c r="J25" i="1" s="1"/>
  <c r="K25" i="1"/>
  <c r="AL24" i="1"/>
  <c r="P24" i="1" s="1"/>
  <c r="AF24" i="1"/>
  <c r="U24" i="1"/>
  <c r="M24" i="1" s="1"/>
  <c r="K24" i="1"/>
  <c r="AL23" i="1"/>
  <c r="P23" i="1" s="1"/>
  <c r="AF23" i="1"/>
  <c r="U23" i="1"/>
  <c r="M23" i="1" s="1"/>
  <c r="K23" i="1"/>
  <c r="AL22" i="1"/>
  <c r="P22" i="1" s="1"/>
  <c r="AF22" i="1"/>
  <c r="U22" i="1"/>
  <c r="M22" i="1"/>
  <c r="K22" i="1"/>
  <c r="AL21" i="1"/>
  <c r="AF21" i="1"/>
  <c r="U21" i="1"/>
  <c r="P21" i="1"/>
  <c r="Q21" i="1" s="1"/>
  <c r="M21" i="1"/>
  <c r="K21" i="1"/>
  <c r="AL20" i="1"/>
  <c r="P20" i="1" s="1"/>
  <c r="AF20" i="1"/>
  <c r="U20" i="1"/>
  <c r="M20" i="1" s="1"/>
  <c r="K20" i="1"/>
  <c r="AL19" i="1"/>
  <c r="P19" i="1" s="1"/>
  <c r="AF19" i="1"/>
  <c r="U19" i="1"/>
  <c r="M19" i="1" s="1"/>
  <c r="K19" i="1"/>
  <c r="AL18" i="1"/>
  <c r="P18" i="1" s="1"/>
  <c r="AF18" i="1"/>
  <c r="U18" i="1"/>
  <c r="M18" i="1"/>
  <c r="K18" i="1"/>
  <c r="AL17" i="1"/>
  <c r="AF17" i="1"/>
  <c r="U17" i="1"/>
  <c r="P17" i="1"/>
  <c r="T17" i="1" s="1"/>
  <c r="M17" i="1"/>
  <c r="L17" i="1" s="1"/>
  <c r="J17" i="1" s="1"/>
  <c r="K17" i="1"/>
  <c r="AL16" i="1"/>
  <c r="P16" i="1" s="1"/>
  <c r="AF16" i="1"/>
  <c r="U16" i="1"/>
  <c r="M16" i="1" s="1"/>
  <c r="K16" i="1"/>
  <c r="AL15" i="1"/>
  <c r="P15" i="1" s="1"/>
  <c r="AF15" i="1"/>
  <c r="U15" i="1"/>
  <c r="M15" i="1" s="1"/>
  <c r="K15" i="1"/>
  <c r="AL14" i="1"/>
  <c r="P14" i="1" s="1"/>
  <c r="AF14" i="1"/>
  <c r="U14" i="1"/>
  <c r="M14" i="1"/>
  <c r="K14" i="1"/>
  <c r="AL13" i="1"/>
  <c r="AF13" i="1"/>
  <c r="U13" i="1"/>
  <c r="P13" i="1"/>
  <c r="T13" i="1" s="1"/>
  <c r="M13" i="1"/>
  <c r="K13" i="1"/>
  <c r="AL12" i="1"/>
  <c r="P12" i="1" s="1"/>
  <c r="AF12" i="1"/>
  <c r="U12" i="1"/>
  <c r="M12" i="1" s="1"/>
  <c r="K12" i="1"/>
  <c r="AL11" i="1"/>
  <c r="P11" i="1" s="1"/>
  <c r="AF11" i="1"/>
  <c r="U11" i="1"/>
  <c r="M11" i="1" s="1"/>
  <c r="K11" i="1"/>
  <c r="AL10" i="1"/>
  <c r="P10" i="1" s="1"/>
  <c r="AF10" i="1"/>
  <c r="U10" i="1"/>
  <c r="M10" i="1"/>
  <c r="K10" i="1"/>
  <c r="AL9" i="1"/>
  <c r="AF9" i="1"/>
  <c r="U9" i="1"/>
  <c r="P9" i="1"/>
  <c r="T9" i="1" s="1"/>
  <c r="M9" i="1"/>
  <c r="K9" i="1"/>
  <c r="AL8" i="1"/>
  <c r="P8" i="1" s="1"/>
  <c r="AF8" i="1"/>
  <c r="U8" i="1"/>
  <c r="M8" i="1" s="1"/>
  <c r="K8" i="1"/>
  <c r="AL7" i="1"/>
  <c r="P7" i="1" s="1"/>
  <c r="AF7" i="1"/>
  <c r="U7" i="1"/>
  <c r="M7" i="1" s="1"/>
  <c r="K7" i="1"/>
  <c r="AL6" i="1"/>
  <c r="P6" i="1" s="1"/>
  <c r="AF6" i="1"/>
  <c r="U6" i="1"/>
  <c r="M6" i="1"/>
  <c r="K6" i="1"/>
  <c r="AL5" i="1"/>
  <c r="AF5" i="1"/>
  <c r="U5" i="1"/>
  <c r="P5" i="1"/>
  <c r="T5" i="1" s="1"/>
  <c r="M5" i="1"/>
  <c r="K5" i="1"/>
  <c r="AL4" i="1"/>
  <c r="P4" i="1" s="1"/>
  <c r="AF4" i="1"/>
  <c r="U4" i="1"/>
  <c r="M4" i="1" s="1"/>
  <c r="K4" i="1"/>
  <c r="Q10" i="1" l="1"/>
  <c r="T10" i="1"/>
  <c r="L10" i="1" s="1"/>
  <c r="J10" i="1" s="1"/>
  <c r="T12" i="1"/>
  <c r="Q12" i="1"/>
  <c r="L21" i="1"/>
  <c r="J21" i="1" s="1"/>
  <c r="T27" i="1"/>
  <c r="L27" i="1" s="1"/>
  <c r="J27" i="1" s="1"/>
  <c r="Q27" i="1"/>
  <c r="T7" i="1"/>
  <c r="Q7" i="1"/>
  <c r="L16" i="1"/>
  <c r="J16" i="1" s="1"/>
  <c r="T22" i="1"/>
  <c r="L22" i="1" s="1"/>
  <c r="J22" i="1" s="1"/>
  <c r="Q22" i="1"/>
  <c r="T24" i="1"/>
  <c r="L24" i="1" s="1"/>
  <c r="J24" i="1" s="1"/>
  <c r="Q24" i="1"/>
  <c r="T101" i="1"/>
  <c r="Q101" i="1"/>
  <c r="L11" i="1"/>
  <c r="J11" i="1" s="1"/>
  <c r="L13" i="1"/>
  <c r="J13" i="1" s="1"/>
  <c r="T19" i="1"/>
  <c r="L19" i="1" s="1"/>
  <c r="J19" i="1" s="1"/>
  <c r="Q19" i="1"/>
  <c r="T14" i="1"/>
  <c r="L14" i="1" s="1"/>
  <c r="J14" i="1" s="1"/>
  <c r="Q14" i="1"/>
  <c r="T11" i="1"/>
  <c r="Q11" i="1"/>
  <c r="L20" i="1"/>
  <c r="J20" i="1" s="1"/>
  <c r="T26" i="1"/>
  <c r="L26" i="1" s="1"/>
  <c r="J26" i="1" s="1"/>
  <c r="Q26" i="1"/>
  <c r="T28" i="1"/>
  <c r="L28" i="1" s="1"/>
  <c r="J28" i="1" s="1"/>
  <c r="Q28" i="1"/>
  <c r="T93" i="1"/>
  <c r="Q93" i="1"/>
  <c r="T105" i="1"/>
  <c r="Q105" i="1"/>
  <c r="L89" i="1"/>
  <c r="J89" i="1" s="1"/>
  <c r="T16" i="1"/>
  <c r="Q16" i="1"/>
  <c r="L102" i="1"/>
  <c r="J102" i="1" s="1"/>
  <c r="L32" i="1"/>
  <c r="J32" i="1" s="1"/>
  <c r="L12" i="1"/>
  <c r="J12" i="1" s="1"/>
  <c r="T18" i="1"/>
  <c r="L18" i="1" s="1"/>
  <c r="J18" i="1" s="1"/>
  <c r="Q18" i="1"/>
  <c r="Q20" i="1"/>
  <c r="T20" i="1"/>
  <c r="L29" i="1"/>
  <c r="J29" i="1" s="1"/>
  <c r="T113" i="1"/>
  <c r="Q113" i="1"/>
  <c r="T4" i="1"/>
  <c r="L4" i="1" s="1"/>
  <c r="J4" i="1" s="1"/>
  <c r="Q4" i="1"/>
  <c r="T31" i="1"/>
  <c r="L31" i="1" s="1"/>
  <c r="J31" i="1" s="1"/>
  <c r="Q31" i="1"/>
  <c r="L5" i="1"/>
  <c r="J5" i="1" s="1"/>
  <c r="Q6" i="1"/>
  <c r="T6" i="1"/>
  <c r="L6" i="1" s="1"/>
  <c r="J6" i="1" s="1"/>
  <c r="Q8" i="1"/>
  <c r="T8" i="1"/>
  <c r="L8" i="1" s="1"/>
  <c r="J8" i="1" s="1"/>
  <c r="T23" i="1"/>
  <c r="L23" i="1" s="1"/>
  <c r="J23" i="1" s="1"/>
  <c r="Q23" i="1"/>
  <c r="L7" i="1"/>
  <c r="J7" i="1" s="1"/>
  <c r="L9" i="1"/>
  <c r="J9" i="1" s="1"/>
  <c r="T15" i="1"/>
  <c r="L15" i="1" s="1"/>
  <c r="J15" i="1" s="1"/>
  <c r="Q15" i="1"/>
  <c r="Q30" i="1"/>
  <c r="T30" i="1"/>
  <c r="L30" i="1" s="1"/>
  <c r="J30" i="1" s="1"/>
  <c r="Q32" i="1"/>
  <c r="T32" i="1"/>
  <c r="T89" i="1"/>
  <c r="Q89" i="1"/>
  <c r="L85" i="1"/>
  <c r="J85" i="1" s="1"/>
  <c r="L101" i="1"/>
  <c r="J101" i="1" s="1"/>
  <c r="T110" i="1"/>
  <c r="L110" i="1" s="1"/>
  <c r="J110" i="1" s="1"/>
  <c r="Q33" i="1"/>
  <c r="T85" i="1"/>
  <c r="Q85" i="1"/>
  <c r="Q5" i="1"/>
  <c r="Q9" i="1"/>
  <c r="Q13" i="1"/>
  <c r="Q41" i="1"/>
  <c r="T97" i="1"/>
  <c r="Q97" i="1"/>
  <c r="Q43" i="1"/>
  <c r="L97" i="1"/>
  <c r="J97" i="1" s="1"/>
  <c r="T21" i="1"/>
  <c r="L93" i="1"/>
  <c r="J93" i="1" s="1"/>
  <c r="Q95" i="1"/>
  <c r="L105" i="1"/>
  <c r="J105" i="1" s="1"/>
  <c r="Q25" i="1"/>
  <c r="Q29" i="1"/>
  <c r="Q37" i="1"/>
  <c r="Q90" i="1"/>
  <c r="Q92" i="1"/>
  <c r="Q104" i="1"/>
  <c r="T114" i="1"/>
  <c r="L114" i="1" s="1"/>
  <c r="J114" i="1" s="1"/>
  <c r="L115" i="1"/>
  <c r="J115" i="1" s="1"/>
  <c r="Q35" i="1"/>
  <c r="Q39" i="1"/>
  <c r="Q91" i="1"/>
  <c r="Q103" i="1"/>
  <c r="L113" i="1"/>
  <c r="J113" i="1" s="1"/>
  <c r="Q17" i="1"/>
  <c r="T109" i="1"/>
  <c r="L109" i="1" s="1"/>
  <c r="J109" i="1" s="1"/>
  <c r="Q109" i="1"/>
  <c r="T102" i="1"/>
  <c r="L103" i="1"/>
  <c r="J103" i="1" s="1"/>
  <c r="Q111" i="1"/>
</calcChain>
</file>

<file path=xl/sharedStrings.xml><?xml version="1.0" encoding="utf-8"?>
<sst xmlns="http://schemas.openxmlformats.org/spreadsheetml/2006/main" count="11276" uniqueCount="3086">
  <si>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</si>
  <si>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</si>
  <si>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</si>
  <si>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</si>
  <si>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</si>
  <si>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</si>
  <si>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</si>
  <si>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</si>
  <si>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</si>
  <si>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</si>
  <si>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</si>
  <si>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</si>
  <si>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</si>
  <si>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</si>
  <si>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</si>
  <si>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</si>
  <si>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</si>
  <si>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</si>
  <si>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bgrwp</t>
  </si>
  <si>
    <t>Rep</t>
  </si>
  <si>
    <t>Treatment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</si>
  <si>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</si>
  <si>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</si>
  <si>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</si>
  <si>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</si>
  <si>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</si>
  <si>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</si>
  <si>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</si>
  <si>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</si>
  <si>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</si>
  <si>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</si>
  <si>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</si>
  <si>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</si>
  <si>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</si>
  <si>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</si>
  <si>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</si>
  <si>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</si>
  <si>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</si>
  <si>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</si>
  <si>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</si>
  <si>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</si>
  <si>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</si>
  <si>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</si>
  <si>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</si>
  <si>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</si>
  <si>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</si>
  <si>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</si>
  <si>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</si>
  <si>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</si>
  <si>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</si>
  <si>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</si>
  <si>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</si>
  <si>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</si>
  <si>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</si>
  <si>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</si>
  <si>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</si>
  <si>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</si>
  <si>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</si>
  <si>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</si>
  <si>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</si>
  <si>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</si>
  <si>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</si>
  <si>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</si>
  <si>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</si>
  <si>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</si>
  <si>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</si>
  <si>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</si>
  <si>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</si>
  <si>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</si>
  <si>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</si>
  <si>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</si>
  <si>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</si>
  <si>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</si>
  <si>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</si>
  <si>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</si>
  <si>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</si>
  <si>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</si>
  <si>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</si>
  <si>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</si>
  <si>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</si>
  <si>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</si>
  <si>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</si>
  <si>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</si>
  <si>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</si>
  <si>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</si>
  <si>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</si>
  <si>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</si>
  <si>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</si>
  <si>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</si>
  <si>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</si>
  <si>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</si>
  <si>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</si>
  <si>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</si>
  <si>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</si>
  <si>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</si>
  <si>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</si>
  <si>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</si>
  <si>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</si>
  <si>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</si>
  <si>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</si>
  <si>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</si>
  <si>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</si>
  <si>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</si>
  <si>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</si>
  <si>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</si>
  <si>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</si>
  <si>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</si>
  <si>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</si>
  <si>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</si>
  <si>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</si>
  <si>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</si>
  <si>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</si>
  <si>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</si>
  <si>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</si>
  <si>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</si>
  <si>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</si>
  <si>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</si>
  <si>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</si>
  <si>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</si>
  <si>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/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</si>
  <si>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</si>
  <si>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</si>
  <si>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</si>
  <si>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</si>
  <si>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</si>
  <si>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</si>
  <si>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</si>
  <si>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</si>
  <si>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</si>
  <si>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</si>
  <si>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</si>
  <si>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</si>
  <si>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</si>
  <si>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</si>
  <si>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</si>
  <si>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</si>
  <si>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</si>
  <si>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</si>
  <si>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</si>
  <si>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</si>
  <si>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08:49:12</t>
  </si>
  <si>
    <t>2025-04-01</t>
  </si>
  <si>
    <t>Wicking CP IA</t>
  </si>
  <si>
    <t>M Plunkert</t>
  </si>
  <si>
    <t>011</t>
  </si>
  <si>
    <t>004</t>
  </si>
  <si>
    <t>salt</t>
  </si>
  <si>
    <t>0.999549</t>
  </si>
  <si>
    <t>0.899049</t>
  </si>
  <si>
    <t>9.051476</t>
  </si>
  <si>
    <t>10.063287</t>
  </si>
  <si>
    <t>1.800000</t>
  </si>
  <si>
    <t>PSF-00315_20250401084912_282</t>
  </si>
  <si>
    <t>0.000000</t>
  </si>
  <si>
    <t>31.659008</t>
  </si>
  <si>
    <t>142.081970</t>
  </si>
  <si>
    <t>0.777178</t>
  </si>
  <si>
    <t>0.5</t>
  </si>
  <si>
    <t>0.80</t>
  </si>
  <si>
    <t>1.000000</t>
  </si>
  <si>
    <t>34.28</t>
  </si>
  <si>
    <t>30.83</t>
  </si>
  <si>
    <t>23.56</t>
  </si>
  <si>
    <t>21.67</t>
  </si>
  <si>
    <t>99.33</t>
  </si>
  <si>
    <t>156.2</t>
  </si>
  <si>
    <t>156.9</t>
  </si>
  <si>
    <t>-0.4</t>
  </si>
  <si>
    <t>6</t>
  </si>
  <si>
    <t>3.643</t>
  </si>
  <si>
    <t>08:48:31</t>
  </si>
  <si>
    <t>-0.17</t>
  </si>
  <si>
    <t>0.005</t>
  </si>
  <si>
    <t>0.001</t>
  </si>
  <si>
    <t>-0.017</t>
  </si>
  <si>
    <t>3.815</t>
  </si>
  <si>
    <t>-0.147</t>
  </si>
  <si>
    <t>4.411</t>
  </si>
  <si>
    <t>150</t>
  </si>
  <si>
    <t>2.000000</t>
  </si>
  <si>
    <t>0.165850</t>
  </si>
  <si>
    <t>0.029230</t>
  </si>
  <si>
    <t>-0.000068</t>
  </si>
  <si>
    <t>standard</t>
  </si>
  <si>
    <t>0</t>
  </si>
  <si>
    <t>rectangular</t>
  </si>
  <si>
    <t>7000</t>
  </si>
  <si>
    <t>500</t>
  </si>
  <si>
    <t>-9999.000000</t>
  </si>
  <si>
    <t>55537</t>
  </si>
  <si>
    <t>-9999</t>
  </si>
  <si>
    <t>2.488181</t>
  </si>
  <si>
    <t>2.448240</t>
  </si>
  <si>
    <t>1.640512</t>
  </si>
  <si>
    <t>0.930528</t>
  </si>
  <si>
    <t>0.288919</t>
  </si>
  <si>
    <t>-0.022290</t>
  </si>
  <si>
    <t>0.189618</t>
  </si>
  <si>
    <t>0.113435</t>
  </si>
  <si>
    <t>0.000590</t>
  </si>
  <si>
    <t>2.430518</t>
  </si>
  <si>
    <t>-0.000037</t>
  </si>
  <si>
    <t>2.388568</t>
  </si>
  <si>
    <t>-0.000057</t>
  </si>
  <si>
    <t>0.600682</t>
  </si>
  <si>
    <t>0.601076</t>
  </si>
  <si>
    <t>0.107450</t>
  </si>
  <si>
    <t>PFA-00343</t>
  </si>
  <si>
    <t>PSA-00355</t>
  </si>
  <si>
    <t>PSF-00315</t>
  </si>
  <si>
    <t>RHS-00141</t>
  </si>
  <si>
    <t>3.0.0</t>
  </si>
  <si>
    <t>2025-04-01T13:28:41.810Z</t>
  </si>
  <si>
    <t>2</t>
  </si>
  <si>
    <t>08:50:40</t>
  </si>
  <si>
    <t>001</t>
  </si>
  <si>
    <t>1.141950</t>
  </si>
  <si>
    <t>1.025793</t>
  </si>
  <si>
    <t>10.326338</t>
  </si>
  <si>
    <t>11.495657</t>
  </si>
  <si>
    <t>PSF-00315_20250401085040_eaf</t>
  </si>
  <si>
    <t>73.463203</t>
  </si>
  <si>
    <t>309.253693</t>
  </si>
  <si>
    <t>0.762450</t>
  </si>
  <si>
    <t>38.74</t>
  </si>
  <si>
    <t>34.80</t>
  </si>
  <si>
    <t>23.74</t>
  </si>
  <si>
    <t>21.49</t>
  </si>
  <si>
    <t>99.34</t>
  </si>
  <si>
    <t>156.3</t>
  </si>
  <si>
    <t>131.3</t>
  </si>
  <si>
    <t>16.0</t>
  </si>
  <si>
    <t>3.638</t>
  </si>
  <si>
    <t>-0.012</t>
  </si>
  <si>
    <t>-0.003</t>
  </si>
  <si>
    <t>-0.020</t>
  </si>
  <si>
    <t>-0.073</t>
  </si>
  <si>
    <t>-0.142</t>
  </si>
  <si>
    <t>2.494522</t>
  </si>
  <si>
    <t>2.454916</t>
  </si>
  <si>
    <t>1.641098</t>
  </si>
  <si>
    <t>0.868024</t>
  </si>
  <si>
    <t>0.286854</t>
  </si>
  <si>
    <t>-0.026408</t>
  </si>
  <si>
    <t>0.198571</t>
  </si>
  <si>
    <t>0.113333</t>
  </si>
  <si>
    <t>0.000602</t>
  </si>
  <si>
    <t>3</t>
  </si>
  <si>
    <t>08:52:29</t>
  </si>
  <si>
    <t>012</t>
  </si>
  <si>
    <t>006</t>
  </si>
  <si>
    <t>1.116328</t>
  </si>
  <si>
    <t>1.049851</t>
  </si>
  <si>
    <t>10.568659</t>
  </si>
  <si>
    <t>11.237873</t>
  </si>
  <si>
    <t>PSF-00315_20250401085229_321</t>
  </si>
  <si>
    <t>60.522438</t>
  </si>
  <si>
    <t>188.433411</t>
  </si>
  <si>
    <t>0.678813</t>
  </si>
  <si>
    <t>37.27</t>
  </si>
  <si>
    <t>35.05</t>
  </si>
  <si>
    <t>24.00</t>
  </si>
  <si>
    <t>22.37</t>
  </si>
  <si>
    <t>156.5</t>
  </si>
  <si>
    <t>-0.2</t>
  </si>
  <si>
    <t>9</t>
  </si>
  <si>
    <t>3.637</t>
  </si>
  <si>
    <t>0.004</t>
  </si>
  <si>
    <t>-0.661</t>
  </si>
  <si>
    <t>-0.929</t>
  </si>
  <si>
    <t>-2.881</t>
  </si>
  <si>
    <t>2.494860</t>
  </si>
  <si>
    <t>2.452656</t>
  </si>
  <si>
    <t>1.640166</t>
  </si>
  <si>
    <t>0.929656</t>
  </si>
  <si>
    <t>0.283807</t>
  </si>
  <si>
    <t>-0.019474</t>
  </si>
  <si>
    <t>0.208468</t>
  </si>
  <si>
    <t>0.115890</t>
  </si>
  <si>
    <t>0.000592</t>
  </si>
  <si>
    <t>4</t>
  </si>
  <si>
    <t>08:53:38</t>
  </si>
  <si>
    <t>Leaf Damage</t>
  </si>
  <si>
    <t>002</t>
  </si>
  <si>
    <t>1.121256</t>
  </si>
  <si>
    <t>1.020044</t>
  </si>
  <si>
    <t>10.269165</t>
  </si>
  <si>
    <t>11.288106</t>
  </si>
  <si>
    <t>PSF-00315_20250401085338_47a</t>
  </si>
  <si>
    <t>85.199829</t>
  </si>
  <si>
    <t>316.954498</t>
  </si>
  <si>
    <t>0.731192</t>
  </si>
  <si>
    <t>36.97</t>
  </si>
  <si>
    <t>33.64</t>
  </si>
  <si>
    <t>24.21</t>
  </si>
  <si>
    <t>21.95</t>
  </si>
  <si>
    <t>150.5</t>
  </si>
  <si>
    <t>3.7</t>
  </si>
  <si>
    <t>3.635</t>
  </si>
  <si>
    <t>-0.009</t>
  </si>
  <si>
    <t>0.003</t>
  </si>
  <si>
    <t>-0.013</t>
  </si>
  <si>
    <t>-0.515</t>
  </si>
  <si>
    <t>-0.449</t>
  </si>
  <si>
    <t>-0.693</t>
  </si>
  <si>
    <t>2.492571</t>
  </si>
  <si>
    <t>2.452170</t>
  </si>
  <si>
    <t>1.640160</t>
  </si>
  <si>
    <t>0.914432</t>
  </si>
  <si>
    <t>0.281492</t>
  </si>
  <si>
    <t>-0.026812</t>
  </si>
  <si>
    <t>0.214359</t>
  </si>
  <si>
    <t>0.115597</t>
  </si>
  <si>
    <t>5</t>
  </si>
  <si>
    <t>08:55:18</t>
  </si>
  <si>
    <t>1.128888</t>
  </si>
  <si>
    <t>1.043783</t>
  </si>
  <si>
    <t>10.506495</t>
  </si>
  <si>
    <t>11.363136</t>
  </si>
  <si>
    <t>PSF-00315_20250401085518_9d0</t>
  </si>
  <si>
    <t>79.536079</t>
  </si>
  <si>
    <t>231.509689</t>
  </si>
  <si>
    <t>0.656446</t>
  </si>
  <si>
    <t>36.55</t>
  </si>
  <si>
    <t>33.79</t>
  </si>
  <si>
    <t>24.51</t>
  </si>
  <si>
    <t>22.35</t>
  </si>
  <si>
    <t>99.35</t>
  </si>
  <si>
    <t>139.5</t>
  </si>
  <si>
    <t>10.7</t>
  </si>
  <si>
    <t>25</t>
  </si>
  <si>
    <t>3.633</t>
  </si>
  <si>
    <t>-0.002</t>
  </si>
  <si>
    <t>-9999.000</t>
  </si>
  <si>
    <t>-0.021</t>
  </si>
  <si>
    <t>0.484</t>
  </si>
  <si>
    <t>2.492758</t>
  </si>
  <si>
    <t>2.451464</t>
  </si>
  <si>
    <t>1.640532</t>
  </si>
  <si>
    <t>0.887470</t>
  </si>
  <si>
    <t>0.278067</t>
  </si>
  <si>
    <t>-0.025808</t>
  </si>
  <si>
    <t>0.222510</t>
  </si>
  <si>
    <t>0.130546</t>
  </si>
  <si>
    <t>0.000591</t>
  </si>
  <si>
    <t>08:56:11</t>
  </si>
  <si>
    <t>005</t>
  </si>
  <si>
    <t>1.182097</t>
  </si>
  <si>
    <t>1.140818</t>
  </si>
  <si>
    <t>11.483430</t>
  </si>
  <si>
    <t>11.898942</t>
  </si>
  <si>
    <t>PSF-00315_20250401085611_9f4</t>
  </si>
  <si>
    <t>76.814888</t>
  </si>
  <si>
    <t>245.931381</t>
  </si>
  <si>
    <t>0.687657</t>
  </si>
  <si>
    <t>37.95</t>
  </si>
  <si>
    <t>36.63</t>
  </si>
  <si>
    <t>24.65</t>
  </si>
  <si>
    <t>21.90</t>
  </si>
  <si>
    <t>156.4</t>
  </si>
  <si>
    <t>156.6</t>
  </si>
  <si>
    <t>-0.1</t>
  </si>
  <si>
    <t>28</t>
  </si>
  <si>
    <t>0.015</t>
  </si>
  <si>
    <t>-0.214</t>
  </si>
  <si>
    <t>-0.256</t>
  </si>
  <si>
    <t>-0.732</t>
  </si>
  <si>
    <t>2.497211</t>
  </si>
  <si>
    <t>2.453532</t>
  </si>
  <si>
    <t>1.641846</t>
  </si>
  <si>
    <t>0.929796</t>
  </si>
  <si>
    <t>0.276518</t>
  </si>
  <si>
    <t>-0.032684</t>
  </si>
  <si>
    <t>0.226646</t>
  </si>
  <si>
    <t>0.133247</t>
  </si>
  <si>
    <t>0.000593</t>
  </si>
  <si>
    <t>7</t>
  </si>
  <si>
    <t>08:56:55</t>
  </si>
  <si>
    <t>1.122900</t>
  </si>
  <si>
    <t>1.063689</t>
  </si>
  <si>
    <t>10.706913</t>
  </si>
  <si>
    <t>11.302922</t>
  </si>
  <si>
    <t>PSF-00315_20250401085655_1c8</t>
  </si>
  <si>
    <t>76.400040</t>
  </si>
  <si>
    <t>242.013931</t>
  </si>
  <si>
    <t>0.684316</t>
  </si>
  <si>
    <t>35.83</t>
  </si>
  <si>
    <t>33.94</t>
  </si>
  <si>
    <t>24.76</t>
  </si>
  <si>
    <t>22.33</t>
  </si>
  <si>
    <t>156.7</t>
  </si>
  <si>
    <t>-0.3</t>
  </si>
  <si>
    <t>10</t>
  </si>
  <si>
    <t>3.632</t>
  </si>
  <si>
    <t>-0.004</t>
  </si>
  <si>
    <t>-0.014</t>
  </si>
  <si>
    <t>0.159</t>
  </si>
  <si>
    <t>0.116</t>
  </si>
  <si>
    <t>0.375</t>
  </si>
  <si>
    <t>2.492937</t>
  </si>
  <si>
    <t>2.450326</t>
  </si>
  <si>
    <t>1.641251</t>
  </si>
  <si>
    <t>0.930212</t>
  </si>
  <si>
    <t>0.275365</t>
  </si>
  <si>
    <t>-0.029023</t>
  </si>
  <si>
    <t>0.229977</t>
  </si>
  <si>
    <t>0.116448</t>
  </si>
  <si>
    <t>0.000598</t>
  </si>
  <si>
    <t>8</t>
  </si>
  <si>
    <t>08:58:05</t>
  </si>
  <si>
    <t>1.228398</t>
  </si>
  <si>
    <t>1.101623</t>
  </si>
  <si>
    <t>11.087521</t>
  </si>
  <si>
    <t>12.363477</t>
  </si>
  <si>
    <t>PSF-00315_20250401085805_345</t>
  </si>
  <si>
    <t>82.296967</t>
  </si>
  <si>
    <t>251.815079</t>
  </si>
  <si>
    <t>0.673185</t>
  </si>
  <si>
    <t>38.82</t>
  </si>
  <si>
    <t>34.81</t>
  </si>
  <si>
    <t>24.92</t>
  </si>
  <si>
    <t>99.36</t>
  </si>
  <si>
    <t>132.7</t>
  </si>
  <si>
    <t>15.0</t>
  </si>
  <si>
    <t>14</t>
  </si>
  <si>
    <t>3.631</t>
  </si>
  <si>
    <t>0.011</t>
  </si>
  <si>
    <t>-0.083</t>
  </si>
  <si>
    <t>0.069</t>
  </si>
  <si>
    <t>2.494289</t>
  </si>
  <si>
    <t>2.454756</t>
  </si>
  <si>
    <t>1.640077</t>
  </si>
  <si>
    <t>0.871311</t>
  </si>
  <si>
    <t>0.273595</t>
  </si>
  <si>
    <t>-0.040597</t>
  </si>
  <si>
    <t>0.235394</t>
  </si>
  <si>
    <t>0.120934</t>
  </si>
  <si>
    <t>08:58:47</t>
  </si>
  <si>
    <t>1.197646</t>
  </si>
  <si>
    <t>1.119503</t>
  </si>
  <si>
    <t>11.267312</t>
  </si>
  <si>
    <t>12.053782</t>
  </si>
  <si>
    <t>PSF-00315_20250401085847_a3c</t>
  </si>
  <si>
    <t>79.942345</t>
  </si>
  <si>
    <t>208.192352</t>
  </si>
  <si>
    <t>0.616017</t>
  </si>
  <si>
    <t>37.70</t>
  </si>
  <si>
    <t>35.24</t>
  </si>
  <si>
    <t>24.98</t>
  </si>
  <si>
    <t>22.70</t>
  </si>
  <si>
    <t>156.1</t>
  </si>
  <si>
    <t>0.1</t>
  </si>
  <si>
    <t>17</t>
  </si>
  <si>
    <t>3.630</t>
  </si>
  <si>
    <t>-0.001</t>
  </si>
  <si>
    <t>-0.010</t>
  </si>
  <si>
    <t>-0.124</t>
  </si>
  <si>
    <t>-0.128</t>
  </si>
  <si>
    <t>-0.332</t>
  </si>
  <si>
    <t>2.494959</t>
  </si>
  <si>
    <t>2.453085</t>
  </si>
  <si>
    <t>1.641193</t>
  </si>
  <si>
    <t>0.928564</t>
  </si>
  <si>
    <t>0.272905</t>
  </si>
  <si>
    <t>-0.027443</t>
  </si>
  <si>
    <t>0.238489</t>
  </si>
  <si>
    <t>0.123103</t>
  </si>
  <si>
    <t>0.000601</t>
  </si>
  <si>
    <t>08:59:40</t>
  </si>
  <si>
    <t>1.105737</t>
  </si>
  <si>
    <t>1.052652</t>
  </si>
  <si>
    <t>10.594537</t>
  </si>
  <si>
    <t>11.128819</t>
  </si>
  <si>
    <t>PSF-00315_20250401085940_939</t>
  </si>
  <si>
    <t>63.385605</t>
  </si>
  <si>
    <t>216.994995</t>
  </si>
  <si>
    <t>0.707894</t>
  </si>
  <si>
    <t>34.63</t>
  </si>
  <si>
    <t>32.97</t>
  </si>
  <si>
    <t>25.07</t>
  </si>
  <si>
    <t>22.51</t>
  </si>
  <si>
    <t>40</t>
  </si>
  <si>
    <t>3.629</t>
  </si>
  <si>
    <t>08:59:30</t>
  </si>
  <si>
    <t>-0.29</t>
  </si>
  <si>
    <t>-0.005</t>
  </si>
  <si>
    <t>0.245</t>
  </si>
  <si>
    <t>0.327</t>
  </si>
  <si>
    <t>1.454</t>
  </si>
  <si>
    <t>2.491328</t>
  </si>
  <si>
    <t>2.448635</t>
  </si>
  <si>
    <t>1.640716</t>
  </si>
  <si>
    <t>0.930150</t>
  </si>
  <si>
    <t>0.271969</t>
  </si>
  <si>
    <t>-0.030682</t>
  </si>
  <si>
    <t>0.242446</t>
  </si>
  <si>
    <t>0.144535</t>
  </si>
  <si>
    <t>0.000606</t>
  </si>
  <si>
    <t>11</t>
  </si>
  <si>
    <t>09:00:27</t>
  </si>
  <si>
    <t>003</t>
  </si>
  <si>
    <t>1.112231</t>
  </si>
  <si>
    <t>1.077091</t>
  </si>
  <si>
    <t>10.840747</t>
  </si>
  <si>
    <t>11.194426</t>
  </si>
  <si>
    <t>PSF-00315_20250401090027_367</t>
  </si>
  <si>
    <t>65.104004</t>
  </si>
  <si>
    <t>230.823044</t>
  </si>
  <si>
    <t>0.717948</t>
  </si>
  <si>
    <t>34.67</t>
  </si>
  <si>
    <t>33.57</t>
  </si>
  <si>
    <t>25.15</t>
  </si>
  <si>
    <t>23.68</t>
  </si>
  <si>
    <t>155.9</t>
  </si>
  <si>
    <t>-0.222</t>
  </si>
  <si>
    <t>-0.132</t>
  </si>
  <si>
    <t>0.876</t>
  </si>
  <si>
    <t>2.492272</t>
  </si>
  <si>
    <t>2.448671</t>
  </si>
  <si>
    <t>1.639913</t>
  </si>
  <si>
    <t>0.928152</t>
  </si>
  <si>
    <t>0.271088</t>
  </si>
  <si>
    <t>-0.017999</t>
  </si>
  <si>
    <t>0.245954</t>
  </si>
  <si>
    <t>0.123439</t>
  </si>
  <si>
    <t>0.000600</t>
  </si>
  <si>
    <t>12</t>
  </si>
  <si>
    <t>09:01:08</t>
  </si>
  <si>
    <t>1.159308</t>
  </si>
  <si>
    <t>1.091177</t>
  </si>
  <si>
    <t>10.982610</t>
  </si>
  <si>
    <t>11.668344</t>
  </si>
  <si>
    <t>PSF-00315_20250401090108_376</t>
  </si>
  <si>
    <t>71.046356</t>
  </si>
  <si>
    <t>262.487061</t>
  </si>
  <si>
    <t>0.729334</t>
  </si>
  <si>
    <t>35.98</t>
  </si>
  <si>
    <t>33.87</t>
  </si>
  <si>
    <t>25.22</t>
  </si>
  <si>
    <t>22.66</t>
  </si>
  <si>
    <t>155.6</t>
  </si>
  <si>
    <t>0.4</t>
  </si>
  <si>
    <t>22</t>
  </si>
  <si>
    <t>-0.006</t>
  </si>
  <si>
    <t>0.012</t>
  </si>
  <si>
    <t>0.091</t>
  </si>
  <si>
    <t>0.042</t>
  </si>
  <si>
    <t>0.137</t>
  </si>
  <si>
    <t>2.492733</t>
  </si>
  <si>
    <t>2.450641</t>
  </si>
  <si>
    <t>1.640291</t>
  </si>
  <si>
    <t>0.927357</t>
  </si>
  <si>
    <t>0.270339</t>
  </si>
  <si>
    <t>-0.030749</t>
  </si>
  <si>
    <t>0.248981</t>
  </si>
  <si>
    <t>0.127937</t>
  </si>
  <si>
    <t>0.000610</t>
  </si>
  <si>
    <t>13</t>
  </si>
  <si>
    <t>09:01:48</t>
  </si>
  <si>
    <t>1.195933</t>
  </si>
  <si>
    <t>1.091406</t>
  </si>
  <si>
    <t>10.985826</t>
  </si>
  <si>
    <t>12.037971</t>
  </si>
  <si>
    <t>PSF-00315_20250401090148_aec</t>
  </si>
  <si>
    <t>74.578644</t>
  </si>
  <si>
    <t>270.059814</t>
  </si>
  <si>
    <t>0.723844</t>
  </si>
  <si>
    <t>36.99</t>
  </si>
  <si>
    <t>33.76</t>
  </si>
  <si>
    <t>25.28</t>
  </si>
  <si>
    <t>22.11</t>
  </si>
  <si>
    <t>155.1</t>
  </si>
  <si>
    <t>0.6</t>
  </si>
  <si>
    <t>16</t>
  </si>
  <si>
    <t>3.628</t>
  </si>
  <si>
    <t>0.002</t>
  </si>
  <si>
    <t>-0.008</t>
  </si>
  <si>
    <t>2.836</t>
  </si>
  <si>
    <t>4.318</t>
  </si>
  <si>
    <t>-1.501</t>
  </si>
  <si>
    <t>2.492548</t>
  </si>
  <si>
    <t>2.452139</t>
  </si>
  <si>
    <t>1.639350</t>
  </si>
  <si>
    <t>0.926038</t>
  </si>
  <si>
    <t>0.269717</t>
  </si>
  <si>
    <t>-0.037828</t>
  </si>
  <si>
    <t>0.251811</t>
  </si>
  <si>
    <t>0.122564</t>
  </si>
  <si>
    <t>0.000613</t>
  </si>
  <si>
    <t>09:03:47</t>
  </si>
  <si>
    <t>1.114721</t>
  </si>
  <si>
    <t>1.051815</t>
  </si>
  <si>
    <t>10.588215</t>
  </si>
  <si>
    <t>11.221472</t>
  </si>
  <si>
    <t>PSF-00315_20250401090347_275</t>
  </si>
  <si>
    <t>81.012726</t>
  </si>
  <si>
    <t>272.297516</t>
  </si>
  <si>
    <t>0.702485</t>
  </si>
  <si>
    <t>34.10</t>
  </si>
  <si>
    <t>32.18</t>
  </si>
  <si>
    <t>25.46</t>
  </si>
  <si>
    <t>23.51</t>
  </si>
  <si>
    <t>3.626</t>
  </si>
  <si>
    <t>0.000</t>
  </si>
  <si>
    <t>0.013</t>
  </si>
  <si>
    <t>-0.151</t>
  </si>
  <si>
    <t>-0.210</t>
  </si>
  <si>
    <t>-0.507</t>
  </si>
  <si>
    <t>2.489988</t>
  </si>
  <si>
    <t>2.447756</t>
  </si>
  <si>
    <t>1.640102</t>
  </si>
  <si>
    <t>0.929108</t>
  </si>
  <si>
    <t>0.267737</t>
  </si>
  <si>
    <t>-0.023843</t>
  </si>
  <si>
    <t>0.260188</t>
  </si>
  <si>
    <t>0.122775</t>
  </si>
  <si>
    <t>0.000597</t>
  </si>
  <si>
    <t>15</t>
  </si>
  <si>
    <t>09:05:31</t>
  </si>
  <si>
    <t>013</t>
  </si>
  <si>
    <t>1.234107</t>
  </si>
  <si>
    <t>1.122223</t>
  </si>
  <si>
    <t>11.296556</t>
  </si>
  <si>
    <t>12.422810</t>
  </si>
  <si>
    <t>PSF-00315_20250401090531_72f</t>
  </si>
  <si>
    <t>48.656700</t>
  </si>
  <si>
    <t>158.291107</t>
  </si>
  <si>
    <t>0.692613</t>
  </si>
  <si>
    <t>37.44</t>
  </si>
  <si>
    <t>34.04</t>
  </si>
  <si>
    <t>25.61</t>
  </si>
  <si>
    <t>22.68</t>
  </si>
  <si>
    <t>3.625</t>
  </si>
  <si>
    <t>0.079</t>
  </si>
  <si>
    <t>0.130</t>
  </si>
  <si>
    <t>2.492928</t>
  </si>
  <si>
    <t>2.452725</t>
  </si>
  <si>
    <t>1.639691</t>
  </si>
  <si>
    <t>0.929736</t>
  </si>
  <si>
    <t>0.266206</t>
  </si>
  <si>
    <t>-0.035242</t>
  </si>
  <si>
    <t>0.267468</t>
  </si>
  <si>
    <t>0.122661</t>
  </si>
  <si>
    <t>09:06:07</t>
  </si>
  <si>
    <t>1.319247</t>
  </si>
  <si>
    <t>1.199117</t>
  </si>
  <si>
    <t>12.070472</t>
  </si>
  <si>
    <t>13.279722</t>
  </si>
  <si>
    <t>PSF-00315_20250401090607_513</t>
  </si>
  <si>
    <t>46.156166</t>
  </si>
  <si>
    <t>150.202637</t>
  </si>
  <si>
    <t>0.692707</t>
  </si>
  <si>
    <t>39.92</t>
  </si>
  <si>
    <t>36.28</t>
  </si>
  <si>
    <t>25.65</t>
  </si>
  <si>
    <t>22.56</t>
  </si>
  <si>
    <t>19</t>
  </si>
  <si>
    <t>3.624</t>
  </si>
  <si>
    <t>0.024</t>
  </si>
  <si>
    <t>-0.396</t>
  </si>
  <si>
    <t>0.358</t>
  </si>
  <si>
    <t>1.534</t>
  </si>
  <si>
    <t>2.496457</t>
  </si>
  <si>
    <t>2.456395</t>
  </si>
  <si>
    <t>1.641786</t>
  </si>
  <si>
    <t>0.929562</t>
  </si>
  <si>
    <t>0.265766</t>
  </si>
  <si>
    <t>-0.037136</t>
  </si>
  <si>
    <t>0.269808</t>
  </si>
  <si>
    <t>0.125454</t>
  </si>
  <si>
    <t>0.000608</t>
  </si>
  <si>
    <t>09:09:26</t>
  </si>
  <si>
    <t>water</t>
  </si>
  <si>
    <t>1.332306</t>
  </si>
  <si>
    <t>1.193756</t>
  </si>
  <si>
    <t>12.015485</t>
  </si>
  <si>
    <t>13.410020</t>
  </si>
  <si>
    <t>PSF-00315_20250401090926_cae</t>
  </si>
  <si>
    <t>78.858017</t>
  </si>
  <si>
    <t>276.508209</t>
  </si>
  <si>
    <t>0.714808</t>
  </si>
  <si>
    <t>39.84</t>
  </si>
  <si>
    <t>35.70</t>
  </si>
  <si>
    <t>25.85</t>
  </si>
  <si>
    <t>22.84</t>
  </si>
  <si>
    <t>54</t>
  </si>
  <si>
    <t>3.622</t>
  </si>
  <si>
    <t>0.490</t>
  </si>
  <si>
    <t>-0.138</t>
  </si>
  <si>
    <t>-2.456</t>
  </si>
  <si>
    <t>2.495492</t>
  </si>
  <si>
    <t>2.456231</t>
  </si>
  <si>
    <t>1.641214</t>
  </si>
  <si>
    <t>0.929712</t>
  </si>
  <si>
    <t>0.263659</t>
  </si>
  <si>
    <t>-0.036246</t>
  </si>
  <si>
    <t>0.282971</t>
  </si>
  <si>
    <t>0.158481</t>
  </si>
  <si>
    <t>0.000607</t>
  </si>
  <si>
    <t>18</t>
  </si>
  <si>
    <t>09:11:14</t>
  </si>
  <si>
    <t>Flag</t>
  </si>
  <si>
    <t>1.248677</t>
  </si>
  <si>
    <t>1.165760</t>
  </si>
  <si>
    <t>11.734787</t>
  </si>
  <si>
    <t>12.569448</t>
  </si>
  <si>
    <t>PSF-00315_20250401091114_3ae</t>
  </si>
  <si>
    <t>80.548164</t>
  </si>
  <si>
    <t>242.619400</t>
  </si>
  <si>
    <t>0.668006</t>
  </si>
  <si>
    <t>37.03</t>
  </si>
  <si>
    <t>34.57</t>
  </si>
  <si>
    <t>25.99</t>
  </si>
  <si>
    <t>23.16</t>
  </si>
  <si>
    <t>3.621</t>
  </si>
  <si>
    <t>09:09:58</t>
  </si>
  <si>
    <t>-0.39</t>
  </si>
  <si>
    <t>-0.015</t>
  </si>
  <si>
    <t>0.047</t>
  </si>
  <si>
    <t>0.034</t>
  </si>
  <si>
    <t>0.029</t>
  </si>
  <si>
    <t>2.493690</t>
  </si>
  <si>
    <t>2.452192</t>
  </si>
  <si>
    <t>1.639930</t>
  </si>
  <si>
    <t>0.929264</t>
  </si>
  <si>
    <t>0.262196</t>
  </si>
  <si>
    <t>-0.034207</t>
  </si>
  <si>
    <t>0.290083</t>
  </si>
  <si>
    <t>0.133350</t>
  </si>
  <si>
    <t>0.000596</t>
  </si>
  <si>
    <t>09:12:40</t>
  </si>
  <si>
    <t>1.337613</t>
  </si>
  <si>
    <t>1.210569</t>
  </si>
  <si>
    <t>12.184551</t>
  </si>
  <si>
    <t>13.463276</t>
  </si>
  <si>
    <t>PSF-00315_20250401091240_123</t>
  </si>
  <si>
    <t>66.471931</t>
  </si>
  <si>
    <t>239.806290</t>
  </si>
  <si>
    <t>0.722810</t>
  </si>
  <si>
    <t>39.52</t>
  </si>
  <si>
    <t>35.77</t>
  </si>
  <si>
    <t>26.05</t>
  </si>
  <si>
    <t>23.23</t>
  </si>
  <si>
    <t>156.0</t>
  </si>
  <si>
    <t>-0.007</t>
  </si>
  <si>
    <t>0.014</t>
  </si>
  <si>
    <t>-0.032</t>
  </si>
  <si>
    <t>2.495564</t>
  </si>
  <si>
    <t>2.455870</t>
  </si>
  <si>
    <t>1.639973</t>
  </si>
  <si>
    <t>0.928360</t>
  </si>
  <si>
    <t>0.261551</t>
  </si>
  <si>
    <t>-0.034131</t>
  </si>
  <si>
    <t>0.295547</t>
  </si>
  <si>
    <t>0.125282</t>
  </si>
  <si>
    <t>20</t>
  </si>
  <si>
    <t>09:13:37</t>
  </si>
  <si>
    <t>1.231098</t>
  </si>
  <si>
    <t>1.159839</t>
  </si>
  <si>
    <t>11.674773</t>
  </si>
  <si>
    <t>12.392057</t>
  </si>
  <si>
    <t>PSF-00315_20250401091337_8e4</t>
  </si>
  <si>
    <t>31.000973</t>
  </si>
  <si>
    <t>100.588562</t>
  </si>
  <si>
    <t>0.691804</t>
  </si>
  <si>
    <t>36.30</t>
  </si>
  <si>
    <t>34.20</t>
  </si>
  <si>
    <t>26.08</t>
  </si>
  <si>
    <t>23.60</t>
  </si>
  <si>
    <t>150.3</t>
  </si>
  <si>
    <t>3.8</t>
  </si>
  <si>
    <t>3.620</t>
  </si>
  <si>
    <t>1.239</t>
  </si>
  <si>
    <t>1.832</t>
  </si>
  <si>
    <t>0.165</t>
  </si>
  <si>
    <t>2.493083</t>
  </si>
  <si>
    <t>2.451084</t>
  </si>
  <si>
    <t>1.640902</t>
  </si>
  <si>
    <t>0.913980</t>
  </si>
  <si>
    <t>0.261193</t>
  </si>
  <si>
    <t>-0.030261</t>
  </si>
  <si>
    <t>0.299098</t>
  </si>
  <si>
    <t>0.125458</t>
  </si>
  <si>
    <t>0.000604</t>
  </si>
  <si>
    <t>21</t>
  </si>
  <si>
    <t>09:14:07</t>
  </si>
  <si>
    <t>1.273196</t>
  </si>
  <si>
    <t>1.175979</t>
  </si>
  <si>
    <t>11.836549</t>
  </si>
  <si>
    <t>12.815065</t>
  </si>
  <si>
    <t>PSF-00315_20250401091407_1df</t>
  </si>
  <si>
    <t>65.385460</t>
  </si>
  <si>
    <t>204.164032</t>
  </si>
  <si>
    <t>0.679740</t>
  </si>
  <si>
    <t>37.51</t>
  </si>
  <si>
    <t>34.65</t>
  </si>
  <si>
    <t>26.10</t>
  </si>
  <si>
    <t>22.49</t>
  </si>
  <si>
    <t>32</t>
  </si>
  <si>
    <t>0.017</t>
  </si>
  <si>
    <t>0.122</t>
  </si>
  <si>
    <t>0.288</t>
  </si>
  <si>
    <t>0.896</t>
  </si>
  <si>
    <t>2.493789</t>
  </si>
  <si>
    <t>2.452885</t>
  </si>
  <si>
    <t>1.640363</t>
  </si>
  <si>
    <t>0.929247</t>
  </si>
  <si>
    <t>0.261051</t>
  </si>
  <si>
    <t>-0.043335</t>
  </si>
  <si>
    <t>0.300875</t>
  </si>
  <si>
    <t>0.137098</t>
  </si>
  <si>
    <t>09:14:58</t>
  </si>
  <si>
    <t>015</t>
  </si>
  <si>
    <t>1.367536</t>
  </si>
  <si>
    <t>1.255999</t>
  </si>
  <si>
    <t>12.641401</t>
  </si>
  <si>
    <t>13.764004</t>
  </si>
  <si>
    <t>PSF-00315_20250401091458_b98</t>
  </si>
  <si>
    <t>33.862709</t>
  </si>
  <si>
    <t>111.259460</t>
  </si>
  <si>
    <t>0.695642</t>
  </si>
  <si>
    <t>40.28</t>
  </si>
  <si>
    <t>37.00</t>
  </si>
  <si>
    <t>22.91</t>
  </si>
  <si>
    <t>-0.0</t>
  </si>
  <si>
    <t>44</t>
  </si>
  <si>
    <t>3.618</t>
  </si>
  <si>
    <t>-0.016</t>
  </si>
  <si>
    <t>-0.080</t>
  </si>
  <si>
    <t>-0.077</t>
  </si>
  <si>
    <t>-0.161</t>
  </si>
  <si>
    <t>2.497473</t>
  </si>
  <si>
    <t>2.456973</t>
  </si>
  <si>
    <t>1.640752</t>
  </si>
  <si>
    <t>0.929127</t>
  </si>
  <si>
    <t>0.261003</t>
  </si>
  <si>
    <t>-0.038524</t>
  </si>
  <si>
    <t>0.303898</t>
  </si>
  <si>
    <t>0.149100</t>
  </si>
  <si>
    <t>23</t>
  </si>
  <si>
    <t>09:16:27</t>
  </si>
  <si>
    <t>1.277728</t>
  </si>
  <si>
    <t>1.093384</t>
  </si>
  <si>
    <t>11.004768</t>
  </si>
  <si>
    <t>12.860167</t>
  </si>
  <si>
    <t>PSF-00315_20250401091627_c16</t>
  </si>
  <si>
    <t>85.307480</t>
  </si>
  <si>
    <t>297.292114</t>
  </si>
  <si>
    <t>0.713052</t>
  </si>
  <si>
    <t>37.56</t>
  </si>
  <si>
    <t>32.14</t>
  </si>
  <si>
    <t>26.14</t>
  </si>
  <si>
    <t>22.12</t>
  </si>
  <si>
    <t>0.3</t>
  </si>
  <si>
    <t>35</t>
  </si>
  <si>
    <t>-0.113</t>
  </si>
  <si>
    <t>-0.081</t>
  </si>
  <si>
    <t>-0.248</t>
  </si>
  <si>
    <t>2.489790</t>
  </si>
  <si>
    <t>2.452940</t>
  </si>
  <si>
    <t>1.642751</t>
  </si>
  <si>
    <t>0.928265</t>
  </si>
  <si>
    <t>0.260630</t>
  </si>
  <si>
    <t>-0.048077</t>
  </si>
  <si>
    <t>0.309395</t>
  </si>
  <si>
    <t>0.140653</t>
  </si>
  <si>
    <t>0.000605</t>
  </si>
  <si>
    <t>24</t>
  </si>
  <si>
    <t>09:17:13</t>
  </si>
  <si>
    <t>1.276803</t>
  </si>
  <si>
    <t>1.133776</t>
  </si>
  <si>
    <t>11.410648</t>
  </si>
  <si>
    <t>12.850107</t>
  </si>
  <si>
    <t>PSF-00315_20250401091713_65b</t>
  </si>
  <si>
    <t>77.628853</t>
  </si>
  <si>
    <t>303.902161</t>
  </si>
  <si>
    <t>0.744560</t>
  </si>
  <si>
    <t>37.50</t>
  </si>
  <si>
    <t>33.30</t>
  </si>
  <si>
    <t>26.15</t>
  </si>
  <si>
    <t>-0.078</t>
  </si>
  <si>
    <t>-0.205</t>
  </si>
  <si>
    <t>2.491633</t>
  </si>
  <si>
    <t>2.452847</t>
  </si>
  <si>
    <t>1.642116</t>
  </si>
  <si>
    <t>0.928344</t>
  </si>
  <si>
    <t>0.260474</t>
  </si>
  <si>
    <t>-0.042068</t>
  </si>
  <si>
    <t>0.312147</t>
  </si>
  <si>
    <t>0.126277</t>
  </si>
  <si>
    <t>09:17:47</t>
  </si>
  <si>
    <t>1.172186</t>
  </si>
  <si>
    <t>1.134568</t>
  </si>
  <si>
    <t>11.418131</t>
  </si>
  <si>
    <t>11.796706</t>
  </si>
  <si>
    <t>PSF-00315_20250401091747_74e</t>
  </si>
  <si>
    <t>69.522141</t>
  </si>
  <si>
    <t>252.897263</t>
  </si>
  <si>
    <t>0.725097</t>
  </si>
  <si>
    <t>34.41</t>
  </si>
  <si>
    <t>33.31</t>
  </si>
  <si>
    <t>26.16</t>
  </si>
  <si>
    <t>23.33</t>
  </si>
  <si>
    <t>99.37</t>
  </si>
  <si>
    <t>26</t>
  </si>
  <si>
    <t>3.617</t>
  </si>
  <si>
    <t>0.026</t>
  </si>
  <si>
    <t>-0.217</t>
  </si>
  <si>
    <t>-1.278</t>
  </si>
  <si>
    <t>2.491651</t>
  </si>
  <si>
    <t>2.448231</t>
  </si>
  <si>
    <t>1.640294</t>
  </si>
  <si>
    <t>0.929250</t>
  </si>
  <si>
    <t>0.260414</t>
  </si>
  <si>
    <t>-0.034361</t>
  </si>
  <si>
    <t>0.314157</t>
  </si>
  <si>
    <t>0.131391</t>
  </si>
  <si>
    <t>09:18:14</t>
  </si>
  <si>
    <t>1.160647</t>
  </si>
  <si>
    <t>1.128251</t>
  </si>
  <si>
    <t>11.354609</t>
  </si>
  <si>
    <t>11.680640</t>
  </si>
  <si>
    <t>PSF-00315_20250401091814_6a3</t>
  </si>
  <si>
    <t>82.630989</t>
  </si>
  <si>
    <t>291.601196</t>
  </si>
  <si>
    <t>0.716630</t>
  </si>
  <si>
    <t>34.06</t>
  </si>
  <si>
    <t>33.11</t>
  </si>
  <si>
    <t>26.17</t>
  </si>
  <si>
    <t>22.86</t>
  </si>
  <si>
    <t>-0.000</t>
  </si>
  <si>
    <t>-0.257</t>
  </si>
  <si>
    <t>-0.120</t>
  </si>
  <si>
    <t>2.491327</t>
  </si>
  <si>
    <t>2.447691</t>
  </si>
  <si>
    <t>1.641038</t>
  </si>
  <si>
    <t>0.928726</t>
  </si>
  <si>
    <t>0.260323</t>
  </si>
  <si>
    <t>-0.039872</t>
  </si>
  <si>
    <t>0.315731</t>
  </si>
  <si>
    <t>0.119171</t>
  </si>
  <si>
    <t>27</t>
  </si>
  <si>
    <t>09:18:52</t>
  </si>
  <si>
    <t>1.288026</t>
  </si>
  <si>
    <t>1.158761</t>
  </si>
  <si>
    <t>11.661544</t>
  </si>
  <si>
    <t>12.962445</t>
  </si>
  <si>
    <t>PSF-00315_20250401091852_69d</t>
  </si>
  <si>
    <t>70.415855</t>
  </si>
  <si>
    <t>246.065140</t>
  </si>
  <si>
    <t>0.713832</t>
  </si>
  <si>
    <t>37.77</t>
  </si>
  <si>
    <t>33.98</t>
  </si>
  <si>
    <t>26.18</t>
  </si>
  <si>
    <t>23.10</t>
  </si>
  <si>
    <t>154.8</t>
  </si>
  <si>
    <t>1.0</t>
  </si>
  <si>
    <t>30</t>
  </si>
  <si>
    <t>0.010</t>
  </si>
  <si>
    <t>-0.673</t>
  </si>
  <si>
    <t>-0.367</t>
  </si>
  <si>
    <t>-3.097</t>
  </si>
  <si>
    <t>2.492718</t>
  </si>
  <si>
    <t>2.453254</t>
  </si>
  <si>
    <t>1.641875</t>
  </si>
  <si>
    <t>0.925224</t>
  </si>
  <si>
    <t>0.260231</t>
  </si>
  <si>
    <t>-0.037244</t>
  </si>
  <si>
    <t>0.317884</t>
  </si>
  <si>
    <t>0.136004</t>
  </si>
  <si>
    <t>0.000603</t>
  </si>
  <si>
    <t>09:19:15</t>
  </si>
  <si>
    <t>1.182820</t>
  </si>
  <si>
    <t>1.119258</t>
  </si>
  <si>
    <t>11.263965</t>
  </si>
  <si>
    <t>11.903639</t>
  </si>
  <si>
    <t>PSF-00315_20250401091915_872</t>
  </si>
  <si>
    <t>73.905945</t>
  </si>
  <si>
    <t>236.743927</t>
  </si>
  <si>
    <t>0.687823</t>
  </si>
  <si>
    <t>34.69</t>
  </si>
  <si>
    <t>32.82</t>
  </si>
  <si>
    <t>22.20</t>
  </si>
  <si>
    <t>155.5</t>
  </si>
  <si>
    <t>39</t>
  </si>
  <si>
    <t>3.616</t>
  </si>
  <si>
    <t>0.317</t>
  </si>
  <si>
    <t>2.490878</t>
  </si>
  <si>
    <t>2.448643</t>
  </si>
  <si>
    <t>1.639609</t>
  </si>
  <si>
    <t>0.927095</t>
  </si>
  <si>
    <t>-0.047665</t>
  </si>
  <si>
    <t>0.319185</t>
  </si>
  <si>
    <t>0.143742</t>
  </si>
  <si>
    <t>29</t>
  </si>
  <si>
    <t>09:20:15</t>
  </si>
  <si>
    <t>014</t>
  </si>
  <si>
    <t>1.307158</t>
  </si>
  <si>
    <t>1.157402</t>
  </si>
  <si>
    <t>11.647080</t>
  </si>
  <si>
    <t>13.154086</t>
  </si>
  <si>
    <t>PSF-00315_20250401092015_4ae</t>
  </si>
  <si>
    <t>41.786671</t>
  </si>
  <si>
    <t>159.995560</t>
  </si>
  <si>
    <t>0.738826</t>
  </si>
  <si>
    <t>38.31</t>
  </si>
  <si>
    <t>33.92</t>
  </si>
  <si>
    <t>26.19</t>
  </si>
  <si>
    <t>22.57</t>
  </si>
  <si>
    <t>154.2</t>
  </si>
  <si>
    <t>1.3</t>
  </si>
  <si>
    <t>-0.617</t>
  </si>
  <si>
    <t>-0.644</t>
  </si>
  <si>
    <t>-2.625</t>
  </si>
  <si>
    <t>2.492623</t>
  </si>
  <si>
    <t>2.454051</t>
  </si>
  <si>
    <t>1.639999</t>
  </si>
  <si>
    <t>0.923760</t>
  </si>
  <si>
    <t>0.260134</t>
  </si>
  <si>
    <t>-0.043555</t>
  </si>
  <si>
    <t>0.322585</t>
  </si>
  <si>
    <t>0.127553</t>
  </si>
  <si>
    <t>09:21:17</t>
  </si>
  <si>
    <t>1.238314</t>
  </si>
  <si>
    <t>1.091599</t>
  </si>
  <si>
    <t>10.984447</t>
  </si>
  <si>
    <t>12.460800</t>
  </si>
  <si>
    <t>PSF-00315_20250401092117_a1a</t>
  </si>
  <si>
    <t>57.171104</t>
  </si>
  <si>
    <t>215.504410</t>
  </si>
  <si>
    <t>0.734710</t>
  </si>
  <si>
    <t>36.26</t>
  </si>
  <si>
    <t>31.96</t>
  </si>
  <si>
    <t>26.20</t>
  </si>
  <si>
    <t>22.28</t>
  </si>
  <si>
    <t>99.38</t>
  </si>
  <si>
    <t>0.8</t>
  </si>
  <si>
    <t>3.615</t>
  </si>
  <si>
    <t>09:20:47</t>
  </si>
  <si>
    <t>-0.27</t>
  </si>
  <si>
    <t>-0.033</t>
  </si>
  <si>
    <t>-0.056</t>
  </si>
  <si>
    <t>-0.060</t>
  </si>
  <si>
    <t>2.489497</t>
  </si>
  <si>
    <t>2.450808</t>
  </si>
  <si>
    <t>1.640860</t>
  </si>
  <si>
    <t>0.925938</t>
  </si>
  <si>
    <t>0.259959</t>
  </si>
  <si>
    <t>-0.047080</t>
  </si>
  <si>
    <t>0.325975</t>
  </si>
  <si>
    <t>0.130293</t>
  </si>
  <si>
    <t>31</t>
  </si>
  <si>
    <t>09:22:11</t>
  </si>
  <si>
    <t>1.266246</t>
  </si>
  <si>
    <t>1.135541</t>
  </si>
  <si>
    <t>11.426594</t>
  </si>
  <si>
    <t>12.741838</t>
  </si>
  <si>
    <t>PSF-00315_20250401092211_867</t>
  </si>
  <si>
    <t>81.344963</t>
  </si>
  <si>
    <t>271.684540</t>
  </si>
  <si>
    <t>0.700590</t>
  </si>
  <si>
    <t>37.06</t>
  </si>
  <si>
    <t>33.24</t>
  </si>
  <si>
    <t>26.21</t>
  </si>
  <si>
    <t>22.61</t>
  </si>
  <si>
    <t>0.2</t>
  </si>
  <si>
    <t>-0.212</t>
  </si>
  <si>
    <t>-0.260</t>
  </si>
  <si>
    <t>-0.402</t>
  </si>
  <si>
    <t>2.491525</t>
  </si>
  <si>
    <t>2.452003</t>
  </si>
  <si>
    <t>1.640385</t>
  </si>
  <si>
    <t>0.928100</t>
  </si>
  <si>
    <t>0.259881</t>
  </si>
  <si>
    <t>-0.043351</t>
  </si>
  <si>
    <t>0.329098</t>
  </si>
  <si>
    <t>0.123221</t>
  </si>
  <si>
    <t>09:23:01</t>
  </si>
  <si>
    <t>1.269946</t>
  </si>
  <si>
    <t>1.098805</t>
  </si>
  <si>
    <t>11.057300</t>
  </si>
  <si>
    <t>12.779487</t>
  </si>
  <si>
    <t>PSF-00315_20250401092301_16f</t>
  </si>
  <si>
    <t>79.137329</t>
  </si>
  <si>
    <t>283.719421</t>
  </si>
  <si>
    <t>0.721072</t>
  </si>
  <si>
    <t>37.20</t>
  </si>
  <si>
    <t>32.19</t>
  </si>
  <si>
    <t>22.07</t>
  </si>
  <si>
    <t>153.4</t>
  </si>
  <si>
    <t>1.8</t>
  </si>
  <si>
    <t>3.614</t>
  </si>
  <si>
    <t>-0.029</t>
  </si>
  <si>
    <t>-0.054</t>
  </si>
  <si>
    <t>-0.517</t>
  </si>
  <si>
    <t>2.489862</t>
  </si>
  <si>
    <t>2.452219</t>
  </si>
  <si>
    <t>0.921896</t>
  </si>
  <si>
    <t>0.260047</t>
  </si>
  <si>
    <t>-0.049390</t>
  </si>
  <si>
    <t>0.331838</t>
  </si>
  <si>
    <t>0.125361</t>
  </si>
  <si>
    <t>33</t>
  </si>
  <si>
    <t>09:25:08</t>
  </si>
  <si>
    <t>1.229125</t>
  </si>
  <si>
    <t>1.132356</t>
  </si>
  <si>
    <t>11.393891</t>
  </si>
  <si>
    <t>12.367586</t>
  </si>
  <si>
    <t>PSF-00315_20250401092508_058</t>
  </si>
  <si>
    <t>83.574768</t>
  </si>
  <si>
    <t>279.708984</t>
  </si>
  <si>
    <t>0.701208</t>
  </si>
  <si>
    <t>35.99</t>
  </si>
  <si>
    <t>33.16</t>
  </si>
  <si>
    <t>23.40</t>
  </si>
  <si>
    <t>155.0</t>
  </si>
  <si>
    <t>38</t>
  </si>
  <si>
    <t>3.613</t>
  </si>
  <si>
    <t>-0.024</t>
  </si>
  <si>
    <t>0.045</t>
  </si>
  <si>
    <t>-0.105</t>
  </si>
  <si>
    <t>-0.347</t>
  </si>
  <si>
    <t>2.491403</t>
  </si>
  <si>
    <t>2.450407</t>
  </si>
  <si>
    <t>1.640026</t>
  </si>
  <si>
    <t>0.925700</t>
  </si>
  <si>
    <t>0.259961</t>
  </si>
  <si>
    <t>-0.034050</t>
  </si>
  <si>
    <t>0.338906</t>
  </si>
  <si>
    <t>0.143285</t>
  </si>
  <si>
    <t>34</t>
  </si>
  <si>
    <t>09:26:59</t>
  </si>
  <si>
    <t>1.242415</t>
  </si>
  <si>
    <t>1.183143</t>
  </si>
  <si>
    <t>11.905209</t>
  </si>
  <si>
    <t>12.501630</t>
  </si>
  <si>
    <t>PSF-00315_20250401092659_377</t>
  </si>
  <si>
    <t>78.658821</t>
  </si>
  <si>
    <t>285.315155</t>
  </si>
  <si>
    <t>0.724309</t>
  </si>
  <si>
    <t>36.34</t>
  </si>
  <si>
    <t>34.61</t>
  </si>
  <si>
    <t>26.22</t>
  </si>
  <si>
    <t>24.41</t>
  </si>
  <si>
    <t>3.612</t>
  </si>
  <si>
    <t>-0.180</t>
  </si>
  <si>
    <t>-0.234</t>
  </si>
  <si>
    <t>-0.495</t>
  </si>
  <si>
    <t>2.493693</t>
  </si>
  <si>
    <t>2.450923</t>
  </si>
  <si>
    <t>1.642089</t>
  </si>
  <si>
    <t>0.928687</t>
  </si>
  <si>
    <t>0.259763</t>
  </si>
  <si>
    <t>-0.022389</t>
  </si>
  <si>
    <t>0.344819</t>
  </si>
  <si>
    <t>0.129388</t>
  </si>
  <si>
    <t>09:27:41</t>
  </si>
  <si>
    <t>1.254160</t>
  </si>
  <si>
    <t>1.174833</t>
  </si>
  <si>
    <t>11.820703</t>
  </si>
  <si>
    <t>12.618857</t>
  </si>
  <si>
    <t>PSF-00315_20250401092741_ad7</t>
  </si>
  <si>
    <t>62.324524</t>
  </si>
  <si>
    <t>225.223297</t>
  </si>
  <si>
    <t>0.723277</t>
  </si>
  <si>
    <t>36.71</t>
  </si>
  <si>
    <t>34.38</t>
  </si>
  <si>
    <t>23.80</t>
  </si>
  <si>
    <t>99.39</t>
  </si>
  <si>
    <t>36</t>
  </si>
  <si>
    <t>3.611</t>
  </si>
  <si>
    <t>0.189</t>
  </si>
  <si>
    <t>-0.226</t>
  </si>
  <si>
    <t>2.493345</t>
  </si>
  <si>
    <t>2.451472</t>
  </si>
  <si>
    <t>1.639734</t>
  </si>
  <si>
    <t>0.928235</t>
  </si>
  <si>
    <t>0.259871</t>
  </si>
  <si>
    <t>-0.029507</t>
  </si>
  <si>
    <t>0.346991</t>
  </si>
  <si>
    <t>0.140950</t>
  </si>
  <si>
    <t>09:28:17</t>
  </si>
  <si>
    <t>1.242203</t>
  </si>
  <si>
    <t>1.188781</t>
  </si>
  <si>
    <t>11.960435</t>
  </si>
  <si>
    <t>12.497923</t>
  </si>
  <si>
    <t>PSF-00315_20250401092817_433</t>
  </si>
  <si>
    <t>68.287613</t>
  </si>
  <si>
    <t>238.588577</t>
  </si>
  <si>
    <t>0.713785</t>
  </si>
  <si>
    <t>34.78</t>
  </si>
  <si>
    <t>22.73</t>
  </si>
  <si>
    <t>0.102</t>
  </si>
  <si>
    <t>0.077</t>
  </si>
  <si>
    <t>2.493966</t>
  </si>
  <si>
    <t>2.450926</t>
  </si>
  <si>
    <t>1.641265</t>
  </si>
  <si>
    <t>0.928281</t>
  </si>
  <si>
    <t>0.259801</t>
  </si>
  <si>
    <t>-0.042012</t>
  </si>
  <si>
    <t>0.348904</t>
  </si>
  <si>
    <t>0.133998</t>
  </si>
  <si>
    <t>37</t>
  </si>
  <si>
    <t>09:29:24</t>
  </si>
  <si>
    <t>1.269278</t>
  </si>
  <si>
    <t>1.182355</t>
  </si>
  <si>
    <t>11.896476</t>
  </si>
  <si>
    <t>12.771068</t>
  </si>
  <si>
    <t>PSF-00315_20250401092924_745</t>
  </si>
  <si>
    <t>71.113586</t>
  </si>
  <si>
    <t>253.699417</t>
  </si>
  <si>
    <t>0.719694</t>
  </si>
  <si>
    <t>37.09</t>
  </si>
  <si>
    <t>34.55</t>
  </si>
  <si>
    <t>26.24</t>
  </si>
  <si>
    <t>23.58</t>
  </si>
  <si>
    <t>0.008</t>
  </si>
  <si>
    <t>-0.018</t>
  </si>
  <si>
    <t>-0.048</t>
  </si>
  <si>
    <t>-0.019</t>
  </si>
  <si>
    <t>2.493606</t>
  </si>
  <si>
    <t>2.452043</t>
  </si>
  <si>
    <t>1.641470</t>
  </si>
  <si>
    <t>0.928472</t>
  </si>
  <si>
    <t>0.259609</t>
  </si>
  <si>
    <t>-0.032342</t>
  </si>
  <si>
    <t>0.352421</t>
  </si>
  <si>
    <t>0.131193</t>
  </si>
  <si>
    <t>09:30:22</t>
  </si>
  <si>
    <t>1.324837</t>
  </si>
  <si>
    <t>1.242702</t>
  </si>
  <si>
    <t>12.503763</t>
  </si>
  <si>
    <t>13.330183</t>
  </si>
  <si>
    <t>PSF-00315_20250401093022_4f5</t>
  </si>
  <si>
    <t>64.048645</t>
  </si>
  <si>
    <t>228.476639</t>
  </si>
  <si>
    <t>0.719671</t>
  </si>
  <si>
    <t>38.66</t>
  </si>
  <si>
    <t>26.26</t>
  </si>
  <si>
    <t>23.55</t>
  </si>
  <si>
    <t>155.7</t>
  </si>
  <si>
    <t>0.028</t>
  </si>
  <si>
    <t>2.496283</t>
  </si>
  <si>
    <t>2.454355</t>
  </si>
  <si>
    <t>1.639464</t>
  </si>
  <si>
    <t>0.927509</t>
  </si>
  <si>
    <t>0.259334</t>
  </si>
  <si>
    <t>-0.033083</t>
  </si>
  <si>
    <t>0.355292</t>
  </si>
  <si>
    <t>0.138668</t>
  </si>
  <si>
    <t>0.000614</t>
  </si>
  <si>
    <t>09:32:36</t>
  </si>
  <si>
    <t>1.213972</t>
  </si>
  <si>
    <t>1.163182</t>
  </si>
  <si>
    <t>11.703833</t>
  </si>
  <si>
    <t>12.214873</t>
  </si>
  <si>
    <t>PSF-00315_20250401093236_3cf</t>
  </si>
  <si>
    <t>88.822960</t>
  </si>
  <si>
    <t>268.148315</t>
  </si>
  <si>
    <t>0.668754</t>
  </si>
  <si>
    <t>35.60</t>
  </si>
  <si>
    <t>34.11</t>
  </si>
  <si>
    <t>23.18</t>
  </si>
  <si>
    <t>3.609</t>
  </si>
  <si>
    <t>09:31:02</t>
  </si>
  <si>
    <t>-0.31</t>
  </si>
  <si>
    <t>0.009</t>
  </si>
  <si>
    <t>-0.100</t>
  </si>
  <si>
    <t>-0.034</t>
  </si>
  <si>
    <t>2.492917</t>
  </si>
  <si>
    <t>2.449892</t>
  </si>
  <si>
    <t>1.642227</t>
  </si>
  <si>
    <t>0.929717</t>
  </si>
  <si>
    <t>0.260212</t>
  </si>
  <si>
    <t>-0.036288</t>
  </si>
  <si>
    <t>0.361814</t>
  </si>
  <si>
    <t>0.140027</t>
  </si>
  <si>
    <t>09:33:07</t>
  </si>
  <si>
    <t>1.257552</t>
  </si>
  <si>
    <t>1.205644</t>
  </si>
  <si>
    <t>12.130648</t>
  </si>
  <si>
    <t>12.652922</t>
  </si>
  <si>
    <t>PSF-00315_20250401093307_bc9</t>
  </si>
  <si>
    <t>81.379654</t>
  </si>
  <si>
    <t>243.822815</t>
  </si>
  <si>
    <t>0.666234</t>
  </si>
  <si>
    <t>36.92</t>
  </si>
  <si>
    <t>35.40</t>
  </si>
  <si>
    <t>22.94</t>
  </si>
  <si>
    <t>46</t>
  </si>
  <si>
    <t>-0.171</t>
  </si>
  <si>
    <t>-0.729</t>
  </si>
  <si>
    <t>2.494951</t>
  </si>
  <si>
    <t>2.451870</t>
  </si>
  <si>
    <t>1.641700</t>
  </si>
  <si>
    <t>0.929766</t>
  </si>
  <si>
    <t>0.260418</t>
  </si>
  <si>
    <t>-0.038890</t>
  </si>
  <si>
    <t>0.363285</t>
  </si>
  <si>
    <t>0.150923</t>
  </si>
  <si>
    <t>41</t>
  </si>
  <si>
    <t>09:34:01</t>
  </si>
  <si>
    <t>1.474039</t>
  </si>
  <si>
    <t>1.409918</t>
  </si>
  <si>
    <t>14.184853</t>
  </si>
  <si>
    <t>14.829960</t>
  </si>
  <si>
    <t>PSF-00315_20250401093401_805</t>
  </si>
  <si>
    <t>87.340950</t>
  </si>
  <si>
    <t>243.854996</t>
  </si>
  <si>
    <t>0.641832</t>
  </si>
  <si>
    <t>43.35</t>
  </si>
  <si>
    <t>41.46</t>
  </si>
  <si>
    <t>26.13</t>
  </si>
  <si>
    <t>99.40</t>
  </si>
  <si>
    <t>-0.061</t>
  </si>
  <si>
    <t>-0.046</t>
  </si>
  <si>
    <t>2.504371</t>
  </si>
  <si>
    <t>2.461328</t>
  </si>
  <si>
    <t>1.641509</t>
  </si>
  <si>
    <t>0.929514</t>
  </si>
  <si>
    <t>0.260712</t>
  </si>
  <si>
    <t>-0.026189</t>
  </si>
  <si>
    <t>0.366015</t>
  </si>
  <si>
    <t>0.123712</t>
  </si>
  <si>
    <t>42</t>
  </si>
  <si>
    <t>09:35:09</t>
  </si>
  <si>
    <t>1.473860</t>
  </si>
  <si>
    <t>1.378320</t>
  </si>
  <si>
    <t>13.866256</t>
  </si>
  <si>
    <t>14.827415</t>
  </si>
  <si>
    <t>PSF-00315_20250401093509_ac0</t>
  </si>
  <si>
    <t>79.805016</t>
  </si>
  <si>
    <t>266.144165</t>
  </si>
  <si>
    <t>0.700144</t>
  </si>
  <si>
    <t>43.54</t>
  </si>
  <si>
    <t>40.71</t>
  </si>
  <si>
    <t>26.06</t>
  </si>
  <si>
    <t>23.72</t>
  </si>
  <si>
    <t>3.608</t>
  </si>
  <si>
    <t>-0.058</t>
  </si>
  <si>
    <t>0.237</t>
  </si>
  <si>
    <t>0.397</t>
  </si>
  <si>
    <t>2.503240</t>
  </si>
  <si>
    <t>2.461619</t>
  </si>
  <si>
    <t>1.641773</t>
  </si>
  <si>
    <t>0.929972</t>
  </si>
  <si>
    <t>0.261492</t>
  </si>
  <si>
    <t>-0.028517</t>
  </si>
  <si>
    <t>0.369196</t>
  </si>
  <si>
    <t>0.119796</t>
  </si>
  <si>
    <t>43</t>
  </si>
  <si>
    <t>09:35:39</t>
  </si>
  <si>
    <t>1.338439</t>
  </si>
  <si>
    <t>1.268696</t>
  </si>
  <si>
    <t>12.763316</t>
  </si>
  <si>
    <t>13.464942</t>
  </si>
  <si>
    <t>PSF-00315_20250401093539_386</t>
  </si>
  <si>
    <t>75.553177</t>
  </si>
  <si>
    <t>260.006195</t>
  </si>
  <si>
    <t>0.709418</t>
  </si>
  <si>
    <t>39.60</t>
  </si>
  <si>
    <t>37.53</t>
  </si>
  <si>
    <t>26.03</t>
  </si>
  <si>
    <t>23.26</t>
  </si>
  <si>
    <t>3.607</t>
  </si>
  <si>
    <t>-0.022</t>
  </si>
  <si>
    <t>-0.036</t>
  </si>
  <si>
    <t>2.498325</t>
  </si>
  <si>
    <t>2.455865</t>
  </si>
  <si>
    <t>1.641808</t>
  </si>
  <si>
    <t>0.929461</t>
  </si>
  <si>
    <t>0.261764</t>
  </si>
  <si>
    <t>-0.033634</t>
  </si>
  <si>
    <t>0.370522</t>
  </si>
  <si>
    <t>0.138368</t>
  </si>
  <si>
    <t>09:36:34</t>
  </si>
  <si>
    <t>1.285215</t>
  </si>
  <si>
    <t>1.206675</t>
  </si>
  <si>
    <t>12.137904</t>
  </si>
  <si>
    <t>12.927941</t>
  </si>
  <si>
    <t>PSF-00315_20250401093634_f6f</t>
  </si>
  <si>
    <t>76.515556</t>
  </si>
  <si>
    <t>257.785675</t>
  </si>
  <si>
    <t>0.703181</t>
  </si>
  <si>
    <t>38.10</t>
  </si>
  <si>
    <t>26.00</t>
  </si>
  <si>
    <t>23.59</t>
  </si>
  <si>
    <t>99.41</t>
  </si>
  <si>
    <t>0.072</t>
  </si>
  <si>
    <t>0.254</t>
  </si>
  <si>
    <t>0.560</t>
  </si>
  <si>
    <t>2.495576</t>
  </si>
  <si>
    <t>2.453660</t>
  </si>
  <si>
    <t>1.642334</t>
  </si>
  <si>
    <t>0.930164</t>
  </si>
  <si>
    <t>0.262122</t>
  </si>
  <si>
    <t>-0.029269</t>
  </si>
  <si>
    <t>0.372813</t>
  </si>
  <si>
    <t>0.137643</t>
  </si>
  <si>
    <t>0.000599</t>
  </si>
  <si>
    <t>45</t>
  </si>
  <si>
    <t>09:37:10</t>
  </si>
  <si>
    <t>1.268379</t>
  </si>
  <si>
    <t>1.186906</t>
  </si>
  <si>
    <t>11.938994</t>
  </si>
  <si>
    <t>12.758527</t>
  </si>
  <si>
    <t>PSF-00315_20250401093710_b0b</t>
  </si>
  <si>
    <t>67.859528</t>
  </si>
  <si>
    <t>178.076859</t>
  </si>
  <si>
    <t>0.618931</t>
  </si>
  <si>
    <t>37.60</t>
  </si>
  <si>
    <t>35.19</t>
  </si>
  <si>
    <t>155.3</t>
  </si>
  <si>
    <t>0.074</t>
  </si>
  <si>
    <t>0.273</t>
  </si>
  <si>
    <t>0.584</t>
  </si>
  <si>
    <t>2.494661</t>
  </si>
  <si>
    <t>2.452927</t>
  </si>
  <si>
    <t>1.641048</t>
  </si>
  <si>
    <t>0.926634</t>
  </si>
  <si>
    <t>0.262143</t>
  </si>
  <si>
    <t>-0.039849</t>
  </si>
  <si>
    <t>0.374607</t>
  </si>
  <si>
    <t>0.134471</t>
  </si>
  <si>
    <t>09:37:43</t>
  </si>
  <si>
    <t>1.323164</t>
  </si>
  <si>
    <t>1.226049</t>
  </si>
  <si>
    <t>12.332889</t>
  </si>
  <si>
    <t>13.309772</t>
  </si>
  <si>
    <t>PSF-00315_20250401093743_c8d</t>
  </si>
  <si>
    <t>80.371857</t>
  </si>
  <si>
    <t>284.911407</t>
  </si>
  <si>
    <t>0.717906</t>
  </si>
  <si>
    <t>39.21</t>
  </si>
  <si>
    <t>36.33</t>
  </si>
  <si>
    <t>3.605</t>
  </si>
  <si>
    <t>0.117</t>
  </si>
  <si>
    <t>0.653</t>
  </si>
  <si>
    <t>1.019</t>
  </si>
  <si>
    <t>2.496456</t>
  </si>
  <si>
    <t>2.455303</t>
  </si>
  <si>
    <t>1.640253</t>
  </si>
  <si>
    <t>0.929194</t>
  </si>
  <si>
    <t>0.262061</t>
  </si>
  <si>
    <t>-0.040840</t>
  </si>
  <si>
    <t>0.376364</t>
  </si>
  <si>
    <t>0.134420</t>
  </si>
  <si>
    <t>0.000594</t>
  </si>
  <si>
    <t>47</t>
  </si>
  <si>
    <t>09:42:29</t>
  </si>
  <si>
    <t>1.331256</t>
  </si>
  <si>
    <t>1.244887</t>
  </si>
  <si>
    <t>12.521181</t>
  </si>
  <si>
    <t>13.389887</t>
  </si>
  <si>
    <t>PSF-00315_20250401094229_895</t>
  </si>
  <si>
    <t>50.387264</t>
  </si>
  <si>
    <t>171.967148</t>
  </si>
  <si>
    <t>0.706995</t>
  </si>
  <si>
    <t>40.78</t>
  </si>
  <si>
    <t>38.14</t>
  </si>
  <si>
    <t>25.44</t>
  </si>
  <si>
    <t>22.60</t>
  </si>
  <si>
    <t>99.42</t>
  </si>
  <si>
    <t>3.604</t>
  </si>
  <si>
    <t>09:42:02</t>
  </si>
  <si>
    <t>-0.84</t>
  </si>
  <si>
    <t>-0.109</t>
  </si>
  <si>
    <t>-0.203</t>
  </si>
  <si>
    <t>2.499395</t>
  </si>
  <si>
    <t>2.458519</t>
  </si>
  <si>
    <t>1.641530</t>
  </si>
  <si>
    <t>0.928854</t>
  </si>
  <si>
    <t>0.267968</t>
  </si>
  <si>
    <t>-0.034156</t>
  </si>
  <si>
    <t>0.386697</t>
  </si>
  <si>
    <t>0.142953</t>
  </si>
  <si>
    <t>48</t>
  </si>
  <si>
    <t>09:43:07</t>
  </si>
  <si>
    <t>1.350976</t>
  </si>
  <si>
    <t>1.259134</t>
  </si>
  <si>
    <t>12.664952</t>
  </si>
  <si>
    <t>13.588741</t>
  </si>
  <si>
    <t>PSF-00315_20250401094307_da5</t>
  </si>
  <si>
    <t>64.045784</t>
  </si>
  <si>
    <t>219.724060</t>
  </si>
  <si>
    <t>0.708517</t>
  </si>
  <si>
    <t>41.60</t>
  </si>
  <si>
    <t>38.77</t>
  </si>
  <si>
    <t>25.35</t>
  </si>
  <si>
    <t>22.34</t>
  </si>
  <si>
    <t>-0.170</t>
  </si>
  <si>
    <t>-0.502</t>
  </si>
  <si>
    <t>2.500406</t>
  </si>
  <si>
    <t>2.459741</t>
  </si>
  <si>
    <t>1.640783</t>
  </si>
  <si>
    <t>0.928419</t>
  </si>
  <si>
    <t>0.268907</t>
  </si>
  <si>
    <t>-0.036045</t>
  </si>
  <si>
    <t>0.388534</t>
  </si>
  <si>
    <t>0.143281</t>
  </si>
  <si>
    <t>49</t>
  </si>
  <si>
    <t>09:44:16</t>
  </si>
  <si>
    <t>1.093054</t>
  </si>
  <si>
    <t>1.094568</t>
  </si>
  <si>
    <t>11.011529</t>
  </si>
  <si>
    <t>10.996302</t>
  </si>
  <si>
    <t>PSF-00315_20250401094416_c5c</t>
  </si>
  <si>
    <t>68.362717</t>
  </si>
  <si>
    <t>166.635269</t>
  </si>
  <si>
    <t>0.589746</t>
  </si>
  <si>
    <t>33.82</t>
  </si>
  <si>
    <t>33.86</t>
  </si>
  <si>
    <t>23.00</t>
  </si>
  <si>
    <t>66</t>
  </si>
  <si>
    <t>3.603</t>
  </si>
  <si>
    <t>0.784</t>
  </si>
  <si>
    <t>1.468</t>
  </si>
  <si>
    <t>2.492711</t>
  </si>
  <si>
    <t>2.448192</t>
  </si>
  <si>
    <t>1.639889</t>
  </si>
  <si>
    <t>0.929761</t>
  </si>
  <si>
    <t>0.269742</t>
  </si>
  <si>
    <t>-0.027457</t>
  </si>
  <si>
    <t>0.392284</t>
  </si>
  <si>
    <t>0.169286</t>
  </si>
  <si>
    <t>0.000588</t>
  </si>
  <si>
    <t>50</t>
  </si>
  <si>
    <t>09:44:44</t>
  </si>
  <si>
    <t>1.198706</t>
  </si>
  <si>
    <t>1.163170</t>
  </si>
  <si>
    <t>11.701943</t>
  </si>
  <si>
    <t>12.059444</t>
  </si>
  <si>
    <t>PSF-00315_20250401094444_eb2</t>
  </si>
  <si>
    <t>87.230804</t>
  </si>
  <si>
    <t>268.015991</t>
  </si>
  <si>
    <t>0.674531</t>
  </si>
  <si>
    <t>37.11</t>
  </si>
  <si>
    <t>36.01</t>
  </si>
  <si>
    <t>25.26</t>
  </si>
  <si>
    <t>22.99</t>
  </si>
  <si>
    <t>-0.357</t>
  </si>
  <si>
    <t>-0.088</t>
  </si>
  <si>
    <t>2.496115</t>
  </si>
  <si>
    <t>2.453143</t>
  </si>
  <si>
    <t>1.641170</t>
  </si>
  <si>
    <t>0.929524</t>
  </si>
  <si>
    <t>0.269886</t>
  </si>
  <si>
    <t>-0.027448</t>
  </si>
  <si>
    <t>0.393804</t>
  </si>
  <si>
    <t>0.127781</t>
  </si>
  <si>
    <t>51</t>
  </si>
  <si>
    <t>09:45:19</t>
  </si>
  <si>
    <t>1.331015</t>
  </si>
  <si>
    <t>1.243093</t>
  </si>
  <si>
    <t>12.506684</t>
  </si>
  <si>
    <t>13.391269</t>
  </si>
  <si>
    <t>PSF-00315_20250401094519_ed1</t>
  </si>
  <si>
    <t>75.888992</t>
  </si>
  <si>
    <t>259.799133</t>
  </si>
  <si>
    <t>41.25</t>
  </si>
  <si>
    <t>38.52</t>
  </si>
  <si>
    <t>25.25</t>
  </si>
  <si>
    <t>22.14</t>
  </si>
  <si>
    <t>154.7</t>
  </si>
  <si>
    <t>0.023</t>
  </si>
  <si>
    <t>-0.049</t>
  </si>
  <si>
    <t>2.500040</t>
  </si>
  <si>
    <t>2.459247</t>
  </si>
  <si>
    <t>1.640018</t>
  </si>
  <si>
    <t>0.924935</t>
  </si>
  <si>
    <t>0.270047</t>
  </si>
  <si>
    <t>-0.037072</t>
  </si>
  <si>
    <t>0.395622</t>
  </si>
  <si>
    <t>0.124522</t>
  </si>
  <si>
    <t>0.000587</t>
  </si>
  <si>
    <t>52</t>
  </si>
  <si>
    <t>09:45:50</t>
  </si>
  <si>
    <t>1.335951</t>
  </si>
  <si>
    <t>1.250560</t>
  </si>
  <si>
    <t>12.582063</t>
  </si>
  <si>
    <t>13.441203</t>
  </si>
  <si>
    <t>PSF-00315_20250401094550_3f6</t>
  </si>
  <si>
    <t>78.993919</t>
  </si>
  <si>
    <t>274.615631</t>
  </si>
  <si>
    <t>0.712347</t>
  </si>
  <si>
    <t>41.43</t>
  </si>
  <si>
    <t>38.78</t>
  </si>
  <si>
    <t>25.24</t>
  </si>
  <si>
    <t>21.99</t>
  </si>
  <si>
    <t>3.602</t>
  </si>
  <si>
    <t>0.059</t>
  </si>
  <si>
    <t>0.297</t>
  </si>
  <si>
    <t>0.715</t>
  </si>
  <si>
    <t>2.500446</t>
  </si>
  <si>
    <t>2.459518</t>
  </si>
  <si>
    <t>1.640940</t>
  </si>
  <si>
    <t>0.929341</t>
  </si>
  <si>
    <t>0.270180</t>
  </si>
  <si>
    <t>-0.038653</t>
  </si>
  <si>
    <t>0.397213</t>
  </si>
  <si>
    <t>0.125054</t>
  </si>
  <si>
    <t>53</t>
  </si>
  <si>
    <t>09:46:31</t>
  </si>
  <si>
    <t>1.354628</t>
  </si>
  <si>
    <t>1.221692</t>
  </si>
  <si>
    <t>12.292827</t>
  </si>
  <si>
    <t>13.630449</t>
  </si>
  <si>
    <t>PSF-00315_20250401094631_f99</t>
  </si>
  <si>
    <t>65.390823</t>
  </si>
  <si>
    <t>231.522202</t>
  </si>
  <si>
    <t>0.717561</t>
  </si>
  <si>
    <t>42.08</t>
  </si>
  <si>
    <t>25.21</t>
  </si>
  <si>
    <t>21.93</t>
  </si>
  <si>
    <t>153.8</t>
  </si>
  <si>
    <t>1.4</t>
  </si>
  <si>
    <t>-0.069</t>
  </si>
  <si>
    <t>-0.310</t>
  </si>
  <si>
    <t>2.499161</t>
  </si>
  <si>
    <t>2.460477</t>
  </si>
  <si>
    <t>1.639415</t>
  </si>
  <si>
    <t>0.922882</t>
  </si>
  <si>
    <t>0.270489</t>
  </si>
  <si>
    <t>-0.039015</t>
  </si>
  <si>
    <t>0.399197</t>
  </si>
  <si>
    <t>0.122368</t>
  </si>
  <si>
    <t>09:46:57</t>
  </si>
  <si>
    <t>1.302905</t>
  </si>
  <si>
    <t>1.233708</t>
  </si>
  <si>
    <t>12.412520</t>
  </si>
  <si>
    <t>13.108718</t>
  </si>
  <si>
    <t>PSF-00315_20250401094657_ab7</t>
  </si>
  <si>
    <t>56.600334</t>
  </si>
  <si>
    <t>215.363861</t>
  </si>
  <si>
    <t>0.737187</t>
  </si>
  <si>
    <t>40.49</t>
  </si>
  <si>
    <t>38.34</t>
  </si>
  <si>
    <t>25.20</t>
  </si>
  <si>
    <t>21.94</t>
  </si>
  <si>
    <t>154.1</t>
  </si>
  <si>
    <t>0.105</t>
  </si>
  <si>
    <t>0.206</t>
  </si>
  <si>
    <t>0.376</t>
  </si>
  <si>
    <t>2.499767</t>
  </si>
  <si>
    <t>2.458149</t>
  </si>
  <si>
    <t>1.639530</t>
  </si>
  <si>
    <t>0.923611</t>
  </si>
  <si>
    <t>0.270560</t>
  </si>
  <si>
    <t>-0.038861</t>
  </si>
  <si>
    <t>0.400501</t>
  </si>
  <si>
    <t>0.155602</t>
  </si>
  <si>
    <t>55</t>
  </si>
  <si>
    <t>09:47:36</t>
  </si>
  <si>
    <t>1.310492</t>
  </si>
  <si>
    <t>1.218565</t>
  </si>
  <si>
    <t>12.260066</t>
  </si>
  <si>
    <t>13.184956</t>
  </si>
  <si>
    <t>PSF-00315_20250401094736_8f1</t>
  </si>
  <si>
    <t>51.377533</t>
  </si>
  <si>
    <t>181.337708</t>
  </si>
  <si>
    <t>0.716675</t>
  </si>
  <si>
    <t>40.76</t>
  </si>
  <si>
    <t>37.90</t>
  </si>
  <si>
    <t>25.19</t>
  </si>
  <si>
    <t>-0.067</t>
  </si>
  <si>
    <t>-0.082</t>
  </si>
  <si>
    <t>2.499087</t>
  </si>
  <si>
    <t>2.458550</t>
  </si>
  <si>
    <t>1.640354</t>
  </si>
  <si>
    <t>0.929190</t>
  </si>
  <si>
    <t>0.270715</t>
  </si>
  <si>
    <t>-0.032309</t>
  </si>
  <si>
    <t>0.402272</t>
  </si>
  <si>
    <t>0.138255</t>
  </si>
  <si>
    <t>56</t>
  </si>
  <si>
    <t>09:48:29</t>
  </si>
  <si>
    <t>1.343642</t>
  </si>
  <si>
    <t>1.223585</t>
  </si>
  <si>
    <t>12.311097</t>
  </si>
  <si>
    <t>13.519055</t>
  </si>
  <si>
    <t>PSF-00315_20250401094829_6c8</t>
  </si>
  <si>
    <t>48.224331</t>
  </si>
  <si>
    <t>170.222290</t>
  </si>
  <si>
    <t>0.716698</t>
  </si>
  <si>
    <t>41.73</t>
  </si>
  <si>
    <t>38.00</t>
  </si>
  <si>
    <t>149.4</t>
  </si>
  <si>
    <t>4.5</t>
  </si>
  <si>
    <t>3.601</t>
  </si>
  <si>
    <t>0.006</t>
  </si>
  <si>
    <t>0.133</t>
  </si>
  <si>
    <t>2.499233</t>
  </si>
  <si>
    <t>2.459958</t>
  </si>
  <si>
    <t>1.642091</t>
  </si>
  <si>
    <t>0.911921</t>
  </si>
  <si>
    <t>0.270434</t>
  </si>
  <si>
    <t>-0.036974</t>
  </si>
  <si>
    <t>0.404775</t>
  </si>
  <si>
    <t>0.138583</t>
  </si>
  <si>
    <t>0.000589</t>
  </si>
  <si>
    <t>57</t>
  </si>
  <si>
    <t>09:49:02</t>
  </si>
  <si>
    <t>1.363192</t>
  </si>
  <si>
    <t>1.262308</t>
  </si>
  <si>
    <t>12.699689</t>
  </si>
  <si>
    <t>13.714651</t>
  </si>
  <si>
    <t>PSF-00315_20250401094902_fdf</t>
  </si>
  <si>
    <t>80.162643</t>
  </si>
  <si>
    <t>298.018097</t>
  </si>
  <si>
    <t>0.731014</t>
  </si>
  <si>
    <t>42.33</t>
  </si>
  <si>
    <t>39.20</t>
  </si>
  <si>
    <t>22.40</t>
  </si>
  <si>
    <t>-0.127</t>
  </si>
  <si>
    <t>-0.289</t>
  </si>
  <si>
    <t>2.501094</t>
  </si>
  <si>
    <t>2.460836</t>
  </si>
  <si>
    <t>1.641799</t>
  </si>
  <si>
    <t>0.927161</t>
  </si>
  <si>
    <t>0.270411</t>
  </si>
  <si>
    <t>-0.033707</t>
  </si>
  <si>
    <t>0.406385</t>
  </si>
  <si>
    <t>0.131464</t>
  </si>
  <si>
    <t>0.000595</t>
  </si>
  <si>
    <t>58</t>
  </si>
  <si>
    <t>09:49:53</t>
  </si>
  <si>
    <t>1.326391</t>
  </si>
  <si>
    <t>1.265531</t>
  </si>
  <si>
    <t>12.732883</t>
  </si>
  <si>
    <t>13.345213</t>
  </si>
  <si>
    <t>PSF-00315_20250401094953_aa3</t>
  </si>
  <si>
    <t>58.046577</t>
  </si>
  <si>
    <t>238.277084</t>
  </si>
  <si>
    <t>0.756390</t>
  </si>
  <si>
    <t>41.13</t>
  </si>
  <si>
    <t>39.25</t>
  </si>
  <si>
    <t>23.21</t>
  </si>
  <si>
    <t>141.6</t>
  </si>
  <si>
    <t>9.5</t>
  </si>
  <si>
    <t>3.600</t>
  </si>
  <si>
    <t>-4.303</t>
  </si>
  <si>
    <t>-7.435</t>
  </si>
  <si>
    <t>2.501164</t>
  </si>
  <si>
    <t>2.459083</t>
  </si>
  <si>
    <t>1.642625</t>
  </si>
  <si>
    <t>0.892581</t>
  </si>
  <si>
    <t>0.270175</t>
  </si>
  <si>
    <t>-0.024587</t>
  </si>
  <si>
    <t>0.408719</t>
  </si>
  <si>
    <t>0.151299</t>
  </si>
  <si>
    <t>59</t>
  </si>
  <si>
    <t>09:50:33</t>
  </si>
  <si>
    <t>1.261047</t>
  </si>
  <si>
    <t>1.239039</t>
  </si>
  <si>
    <t>12.467005</t>
  </si>
  <si>
    <t>12.688439</t>
  </si>
  <si>
    <t>PSF-00315_20250401095033_115</t>
  </si>
  <si>
    <t>80.117584</t>
  </si>
  <si>
    <t>274.577728</t>
  </si>
  <si>
    <t>0.708215</t>
  </si>
  <si>
    <t>39.04</t>
  </si>
  <si>
    <t>38.36</t>
  </si>
  <si>
    <t>25.27</t>
  </si>
  <si>
    <t>2.499778</t>
  </si>
  <si>
    <t>2.455996</t>
  </si>
  <si>
    <t>1.640767</t>
  </si>
  <si>
    <t>0.928684</t>
  </si>
  <si>
    <t>0.269858</t>
  </si>
  <si>
    <t>-0.025217</t>
  </si>
  <si>
    <t>0.410564</t>
  </si>
  <si>
    <t>0.145550</t>
  </si>
  <si>
    <t>60</t>
  </si>
  <si>
    <t>09:51:18</t>
  </si>
  <si>
    <t>1.331199</t>
  </si>
  <si>
    <t>1.292255</t>
  </si>
  <si>
    <t>13.001572</t>
  </si>
  <si>
    <t>13.393390</t>
  </si>
  <si>
    <t>PSF-00315_20250401095118_c50</t>
  </si>
  <si>
    <t>79.352615</t>
  </si>
  <si>
    <t>298.211212</t>
  </si>
  <si>
    <t>0.733905</t>
  </si>
  <si>
    <t>41.11</t>
  </si>
  <si>
    <t>39.90</t>
  </si>
  <si>
    <t>25.31</t>
  </si>
  <si>
    <t>24.07</t>
  </si>
  <si>
    <t>-0.098</t>
  </si>
  <si>
    <t>2.502166</t>
  </si>
  <si>
    <t>2.459026</t>
  </si>
  <si>
    <t>1.641423</t>
  </si>
  <si>
    <t>0.928727</t>
  </si>
  <si>
    <t>0.269404</t>
  </si>
  <si>
    <t>-0.015393</t>
  </si>
  <si>
    <t>0.412680</t>
  </si>
  <si>
    <t>0.129134</t>
  </si>
  <si>
    <t>61</t>
  </si>
  <si>
    <t>09:52:04</t>
  </si>
  <si>
    <t>1.330610</t>
  </si>
  <si>
    <t>1.202392</t>
  </si>
  <si>
    <t>12.097933</t>
  </si>
  <si>
    <t>13.388005</t>
  </si>
  <si>
    <t>PSF-00315_20250401095204_e49</t>
  </si>
  <si>
    <t>40.718079</t>
  </si>
  <si>
    <t>152.220016</t>
  </si>
  <si>
    <t>0.732505</t>
  </si>
  <si>
    <t>41.07</t>
  </si>
  <si>
    <t>25.32</t>
  </si>
  <si>
    <t>22.48</t>
  </si>
  <si>
    <t>148.4</t>
  </si>
  <si>
    <t>5.0</t>
  </si>
  <si>
    <t>3.599</t>
  </si>
  <si>
    <t>-0.031</t>
  </si>
  <si>
    <t>-0.106</t>
  </si>
  <si>
    <t>-0.125</t>
  </si>
  <si>
    <t>2.497822</t>
  </si>
  <si>
    <t>2.458967</t>
  </si>
  <si>
    <t>0.909259</t>
  </si>
  <si>
    <t>0.269312</t>
  </si>
  <si>
    <t>-0.034003</t>
  </si>
  <si>
    <t>0.414669</t>
  </si>
  <si>
    <t>0.126336</t>
  </si>
  <si>
    <t>62</t>
  </si>
  <si>
    <t>09:52:54</t>
  </si>
  <si>
    <t>1.372066</t>
  </si>
  <si>
    <t>1.241363</t>
  </si>
  <si>
    <t>12.489129</t>
  </si>
  <si>
    <t>13.804103</t>
  </si>
  <si>
    <t>PSF-00315_20250401095254_a91</t>
  </si>
  <si>
    <t>52.750111</t>
  </si>
  <si>
    <t>185.058121</t>
  </si>
  <si>
    <t>0.714954</t>
  </si>
  <si>
    <t>42.19</t>
  </si>
  <si>
    <t>38.17</t>
  </si>
  <si>
    <t>25.38</t>
  </si>
  <si>
    <t>155.2</t>
  </si>
  <si>
    <t>09:52:41</t>
  </si>
  <si>
    <t>-0.37</t>
  </si>
  <si>
    <t>0.134</t>
  </si>
  <si>
    <t>0.161</t>
  </si>
  <si>
    <t>0.394</t>
  </si>
  <si>
    <t>2.499468</t>
  </si>
  <si>
    <t>2.459915</t>
  </si>
  <si>
    <t>1.638781</t>
  </si>
  <si>
    <t>0.926389</t>
  </si>
  <si>
    <t>0.268655</t>
  </si>
  <si>
    <t>-0.037953</t>
  </si>
  <si>
    <t>0.416801</t>
  </si>
  <si>
    <t>0.134022</t>
  </si>
  <si>
    <t>63</t>
  </si>
  <si>
    <t>09:53:31</t>
  </si>
  <si>
    <t>1.369422</t>
  </si>
  <si>
    <t>1.285448</t>
  </si>
  <si>
    <t>12.932174</t>
  </si>
  <si>
    <t>13.776983</t>
  </si>
  <si>
    <t>PSF-00315_20250401095331_ba1</t>
  </si>
  <si>
    <t>73.014381</t>
  </si>
  <si>
    <t>251.218918</t>
  </si>
  <si>
    <t>0.709360</t>
  </si>
  <si>
    <t>42.04</t>
  </si>
  <si>
    <t>39.46</t>
  </si>
  <si>
    <t>25.41</t>
  </si>
  <si>
    <t>3.598</t>
  </si>
  <si>
    <t>0.374</t>
  </si>
  <si>
    <t>0.460</t>
  </si>
  <si>
    <t>0.285</t>
  </si>
  <si>
    <t>2.501462</t>
  </si>
  <si>
    <t>2.459687</t>
  </si>
  <si>
    <t>1.642047</t>
  </si>
  <si>
    <t>0.929071</t>
  </si>
  <si>
    <t>0.268355</t>
  </si>
  <si>
    <t>-0.036691</t>
  </si>
  <si>
    <t>0.418390</t>
  </si>
  <si>
    <t>0.132939</t>
  </si>
  <si>
    <t>64</t>
  </si>
  <si>
    <t>09:54:04</t>
  </si>
  <si>
    <t>1.380429</t>
  </si>
  <si>
    <t>1.260662</t>
  </si>
  <si>
    <t>12.682748</t>
  </si>
  <si>
    <t>13.887648</t>
  </si>
  <si>
    <t>PSF-00315_20250401095404_bb6</t>
  </si>
  <si>
    <t>72.545883</t>
  </si>
  <si>
    <t>246.799713</t>
  </si>
  <si>
    <t>0.706054</t>
  </si>
  <si>
    <t>42.37</t>
  </si>
  <si>
    <t>38.69</t>
  </si>
  <si>
    <t>22.39</t>
  </si>
  <si>
    <t>-0.025</t>
  </si>
  <si>
    <t>-0.207</t>
  </si>
  <si>
    <t>-0.301</t>
  </si>
  <si>
    <t>2.500264</t>
  </si>
  <si>
    <t>2.460160</t>
  </si>
  <si>
    <t>1.640089</t>
  </si>
  <si>
    <t>0.929473</t>
  </si>
  <si>
    <t>0.268300</t>
  </si>
  <si>
    <t>-0.036232</t>
  </si>
  <si>
    <t>0.419717</t>
  </si>
  <si>
    <t>65</t>
  </si>
  <si>
    <t>09:55:48</t>
  </si>
  <si>
    <t>1.289535</t>
  </si>
  <si>
    <t>1.196525</t>
  </si>
  <si>
    <t>12.037656</t>
  </si>
  <si>
    <t>12.973390</t>
  </si>
  <si>
    <t>PSF-00315_20250401095548_c34</t>
  </si>
  <si>
    <t>61.612846</t>
  </si>
  <si>
    <t>194.278839</t>
  </si>
  <si>
    <t>0.682864</t>
  </si>
  <si>
    <t>37.04</t>
  </si>
  <si>
    <t>23.22</t>
  </si>
  <si>
    <t>3.597</t>
  </si>
  <si>
    <t>-0.118</t>
  </si>
  <si>
    <t>-0.028</t>
  </si>
  <si>
    <t>-0.027</t>
  </si>
  <si>
    <t>2.497727</t>
  </si>
  <si>
    <t>2.456610</t>
  </si>
  <si>
    <t>0.930175</t>
  </si>
  <si>
    <t>0.269866</t>
  </si>
  <si>
    <t>-0.024752</t>
  </si>
  <si>
    <t>0.423552</t>
  </si>
  <si>
    <t>0.132155</t>
  </si>
  <si>
    <t>09:56:18</t>
  </si>
  <si>
    <t>1.258711</t>
  </si>
  <si>
    <t>1.146403</t>
  </si>
  <si>
    <t>11.533633</t>
  </si>
  <si>
    <t>12.663532</t>
  </si>
  <si>
    <t>PSF-00315_20250401095618_27f</t>
  </si>
  <si>
    <t>60.477734</t>
  </si>
  <si>
    <t>189.988022</t>
  </si>
  <si>
    <t>0.681676</t>
  </si>
  <si>
    <t>39.00</t>
  </si>
  <si>
    <t>35.52</t>
  </si>
  <si>
    <t>22.38</t>
  </si>
  <si>
    <t>0.046</t>
  </si>
  <si>
    <t>0.224</t>
  </si>
  <si>
    <t>0.461</t>
  </si>
  <si>
    <t>1.105</t>
  </si>
  <si>
    <t>2.495341</t>
  </si>
  <si>
    <t>2.455252</t>
  </si>
  <si>
    <t>1.640345</t>
  </si>
  <si>
    <t>0.929758</t>
  </si>
  <si>
    <t>0.270018</t>
  </si>
  <si>
    <t>-0.034371</t>
  </si>
  <si>
    <t>0.424664</t>
  </si>
  <si>
    <t>0.125441</t>
  </si>
  <si>
    <t>67</t>
  </si>
  <si>
    <t>09:58:19</t>
  </si>
  <si>
    <t>1.216447</t>
  </si>
  <si>
    <t>1.096607</t>
  </si>
  <si>
    <t>11.033481</t>
  </si>
  <si>
    <t>12.239254</t>
  </si>
  <si>
    <t>PSF-00315_20250401095819_9bb</t>
  </si>
  <si>
    <t>80.775620</t>
  </si>
  <si>
    <t>273.517365</t>
  </si>
  <si>
    <t>0.704678</t>
  </si>
  <si>
    <t>37.58</t>
  </si>
  <si>
    <t>33.88</t>
  </si>
  <si>
    <t>25.30</t>
  </si>
  <si>
    <t>21.54</t>
  </si>
  <si>
    <t>0.063</t>
  </si>
  <si>
    <t>2.492731</t>
  </si>
  <si>
    <t>2.453133</t>
  </si>
  <si>
    <t>1.640158</t>
  </si>
  <si>
    <t>0.929330</t>
  </si>
  <si>
    <t>0.269486</t>
  </si>
  <si>
    <t>-0.044646</t>
  </si>
  <si>
    <t>0.429630</t>
  </si>
  <si>
    <t>0.129016</t>
  </si>
  <si>
    <t>68</t>
  </si>
  <si>
    <t>09:58:57</t>
  </si>
  <si>
    <t>1.219918</t>
  </si>
  <si>
    <t>1.112625</t>
  </si>
  <si>
    <t>11.193666</t>
  </si>
  <si>
    <t>12.273091</t>
  </si>
  <si>
    <t>PSF-00315_20250401095857_4d1</t>
  </si>
  <si>
    <t>68.560120</t>
  </si>
  <si>
    <t>234.264130</t>
  </si>
  <si>
    <t>0.707338</t>
  </si>
  <si>
    <t>37.63</t>
  </si>
  <si>
    <t>34.32</t>
  </si>
  <si>
    <t>25.33</t>
  </si>
  <si>
    <t>22.43</t>
  </si>
  <si>
    <t>3.596</t>
  </si>
  <si>
    <t>-0.167</t>
  </si>
  <si>
    <t>-0.239</t>
  </si>
  <si>
    <t>0.007</t>
  </si>
  <si>
    <t>2.493427</t>
  </si>
  <si>
    <t>2.453201</t>
  </si>
  <si>
    <t>1.640373</t>
  </si>
  <si>
    <t>0.929953</t>
  </si>
  <si>
    <t>0.269210</t>
  </si>
  <si>
    <t>-0.034757</t>
  </si>
  <si>
    <t>0.431175</t>
  </si>
  <si>
    <t>0.138699</t>
  </si>
  <si>
    <t>69</t>
  </si>
  <si>
    <t>09:59:31</t>
  </si>
  <si>
    <t>1.255889</t>
  </si>
  <si>
    <t>1.146699</t>
  </si>
  <si>
    <t>11.537108</t>
  </si>
  <si>
    <t>12.635683</t>
  </si>
  <si>
    <t>PSF-00315_20250401095931_f0e</t>
  </si>
  <si>
    <t>50.878643</t>
  </si>
  <si>
    <t>179.186584</t>
  </si>
  <si>
    <t>0.716058</t>
  </si>
  <si>
    <t>38.65</t>
  </si>
  <si>
    <t>35.29</t>
  </si>
  <si>
    <t>25.36</t>
  </si>
  <si>
    <t>22.22</t>
  </si>
  <si>
    <t>134.7</t>
  </si>
  <si>
    <t>13.9</t>
  </si>
  <si>
    <t>0.086</t>
  </si>
  <si>
    <t>0.234</t>
  </si>
  <si>
    <t>2.454713</t>
  </si>
  <si>
    <t>1.642343</t>
  </si>
  <si>
    <t>0.876017</t>
  </si>
  <si>
    <t>0.268813</t>
  </si>
  <si>
    <t>-0.037577</t>
  </si>
  <si>
    <t>0.432503</t>
  </si>
  <si>
    <t>0.132440</t>
  </si>
  <si>
    <t>70</t>
  </si>
  <si>
    <t>10:00:25</t>
  </si>
  <si>
    <t>1.276512</t>
  </si>
  <si>
    <t>1.138203</t>
  </si>
  <si>
    <t>11.451106</t>
  </si>
  <si>
    <t>12.842593</t>
  </si>
  <si>
    <t>PSF-00315_20250401100025_cde</t>
  </si>
  <si>
    <t>1.140118</t>
  </si>
  <si>
    <t>13.138175</t>
  </si>
  <si>
    <t>0.913221</t>
  </si>
  <si>
    <t>39.15</t>
  </si>
  <si>
    <t>34.91</t>
  </si>
  <si>
    <t>25.42</t>
  </si>
  <si>
    <t>22.44</t>
  </si>
  <si>
    <t>152.5</t>
  </si>
  <si>
    <t>2.4</t>
  </si>
  <si>
    <t>-4.338</t>
  </si>
  <si>
    <t>2.494335</t>
  </si>
  <si>
    <t>2.455431</t>
  </si>
  <si>
    <t>1.639804</t>
  </si>
  <si>
    <t>0.919452</t>
  </si>
  <si>
    <t>0.268167</t>
  </si>
  <si>
    <t>-0.035795</t>
  </si>
  <si>
    <t>0.434659</t>
  </si>
  <si>
    <t>0.142051</t>
  </si>
  <si>
    <t>71</t>
  </si>
  <si>
    <t>10:01:11</t>
  </si>
  <si>
    <t>1.247545</t>
  </si>
  <si>
    <t>1.126622</t>
  </si>
  <si>
    <t>11.335396</t>
  </si>
  <si>
    <t>12.552048</t>
  </si>
  <si>
    <t>PSF-00315_20250401100111_70d</t>
  </si>
  <si>
    <t>82.706451</t>
  </si>
  <si>
    <t>288.496246</t>
  </si>
  <si>
    <t>0.713319</t>
  </si>
  <si>
    <t>38.18</t>
  </si>
  <si>
    <t>34.48</t>
  </si>
  <si>
    <t>22.09</t>
  </si>
  <si>
    <t>0.021</t>
  </si>
  <si>
    <t>-0.263</t>
  </si>
  <si>
    <t>-0.358</t>
  </si>
  <si>
    <t>-0.685</t>
  </si>
  <si>
    <t>2.493653</t>
  </si>
  <si>
    <t>2.453990</t>
  </si>
  <si>
    <t>1.640965</t>
  </si>
  <si>
    <t>0.930109</t>
  </si>
  <si>
    <t>0.267796</t>
  </si>
  <si>
    <t>-0.040240</t>
  </si>
  <si>
    <t>0.436300</t>
  </si>
  <si>
    <t>0.131900</t>
  </si>
  <si>
    <t>72</t>
  </si>
  <si>
    <t>10:01:45</t>
  </si>
  <si>
    <t>1.247312</t>
  </si>
  <si>
    <t>1.148459</t>
  </si>
  <si>
    <t>11.554963</t>
  </si>
  <si>
    <t>12.549551</t>
  </si>
  <si>
    <t>PSF-00315_20250401100145_238</t>
  </si>
  <si>
    <t>91.487289</t>
  </si>
  <si>
    <t>281.030060</t>
  </si>
  <si>
    <t>0.674457</t>
  </si>
  <si>
    <t>38.11</t>
  </si>
  <si>
    <t>35.09</t>
  </si>
  <si>
    <t>25.48</t>
  </si>
  <si>
    <t>22.18</t>
  </si>
  <si>
    <t>3.595</t>
  </si>
  <si>
    <t>0.018</t>
  </si>
  <si>
    <t>0.994</t>
  </si>
  <si>
    <t>1.148</t>
  </si>
  <si>
    <t>2.494614</t>
  </si>
  <si>
    <t>2.453881</t>
  </si>
  <si>
    <t>1.639755</t>
  </si>
  <si>
    <t>0.929182</t>
  </si>
  <si>
    <t>0.267504</t>
  </si>
  <si>
    <t>-0.039547</t>
  </si>
  <si>
    <t>0.437615</t>
  </si>
  <si>
    <t>0.145301</t>
  </si>
  <si>
    <t>73</t>
  </si>
  <si>
    <t>10:02:41</t>
  </si>
  <si>
    <t>007</t>
  </si>
  <si>
    <t>1.288227</t>
  </si>
  <si>
    <t>1.150497</t>
  </si>
  <si>
    <t>11.575990</t>
  </si>
  <si>
    <t>12.961794</t>
  </si>
  <si>
    <t>PSF-00315_20250401100241_aa3</t>
  </si>
  <si>
    <t>27.571678</t>
  </si>
  <si>
    <t>99.326134</t>
  </si>
  <si>
    <t>0.722413</t>
  </si>
  <si>
    <t>25.53</t>
  </si>
  <si>
    <t>3.594</t>
  </si>
  <si>
    <t>-0.051</t>
  </si>
  <si>
    <t>-0.816</t>
  </si>
  <si>
    <t>1.756</t>
  </si>
  <si>
    <t>2.494544</t>
  </si>
  <si>
    <t>2.455555</t>
  </si>
  <si>
    <t>1.641595</t>
  </si>
  <si>
    <t>0.927305</t>
  </si>
  <si>
    <t>0.266991</t>
  </si>
  <si>
    <t>-0.036488</t>
  </si>
  <si>
    <t>0.439771</t>
  </si>
  <si>
    <t>0.123049</t>
  </si>
  <si>
    <t>74</t>
  </si>
  <si>
    <t>10:05:43</t>
  </si>
  <si>
    <t>1.161011</t>
  </si>
  <si>
    <t>1.068622</t>
  </si>
  <si>
    <t>10.752453</t>
  </si>
  <si>
    <t>11.682069</t>
  </si>
  <si>
    <t>PSF-00315_20250401100543_edb</t>
  </si>
  <si>
    <t>51.231621</t>
  </si>
  <si>
    <t>171.699997</t>
  </si>
  <si>
    <t>0.701621</t>
  </si>
  <si>
    <t>35.02</t>
  </si>
  <si>
    <t>32.23</t>
  </si>
  <si>
    <t>25.70</t>
  </si>
  <si>
    <t>23.05</t>
  </si>
  <si>
    <t>0.7</t>
  </si>
  <si>
    <t>3.593</t>
  </si>
  <si>
    <t>10:05:25</t>
  </si>
  <si>
    <t>-0.28</t>
  </si>
  <si>
    <t>-0.011</t>
  </si>
  <si>
    <t>0.058</t>
  </si>
  <si>
    <t>2.490029</t>
  </si>
  <si>
    <t>2.449074</t>
  </si>
  <si>
    <t>1.640896</t>
  </si>
  <si>
    <t>0.926383</t>
  </si>
  <si>
    <t>0.265207</t>
  </si>
  <si>
    <t>-0.032005</t>
  </si>
  <si>
    <t>0.446560</t>
  </si>
  <si>
    <t>0.145117</t>
  </si>
  <si>
    <t>75</t>
  </si>
  <si>
    <t>10:06:21</t>
  </si>
  <si>
    <t>1.209240</t>
  </si>
  <si>
    <t>1.127483</t>
  </si>
  <si>
    <t>11.344625</t>
  </si>
  <si>
    <t>12.167262</t>
  </si>
  <si>
    <t>PSF-00315_20250401100621_0e1</t>
  </si>
  <si>
    <t>82.014442</t>
  </si>
  <si>
    <t>281.163818</t>
  </si>
  <si>
    <t>0.708304</t>
  </si>
  <si>
    <t>36.40</t>
  </si>
  <si>
    <t>25.73</t>
  </si>
  <si>
    <t>0.336</t>
  </si>
  <si>
    <t>0.778</t>
  </si>
  <si>
    <t>2.492745</t>
  </si>
  <si>
    <t>2.451141</t>
  </si>
  <si>
    <t>1.641227</t>
  </si>
  <si>
    <t>0.930069</t>
  </si>
  <si>
    <t>0.264855</t>
  </si>
  <si>
    <t>-0.038089</t>
  </si>
  <si>
    <t>0.447938</t>
  </si>
  <si>
    <t>0.127614</t>
  </si>
  <si>
    <t>76</t>
  </si>
  <si>
    <t>10:06:44</t>
  </si>
  <si>
    <t>1.233526</t>
  </si>
  <si>
    <t>1.177872</t>
  </si>
  <si>
    <t>11.852173</t>
  </si>
  <si>
    <t>12.412189</t>
  </si>
  <si>
    <t>PSF-00315_20250401100644_d5b</t>
  </si>
  <si>
    <t>75.235962</t>
  </si>
  <si>
    <t>249.520905</t>
  </si>
  <si>
    <t>0.698478</t>
  </si>
  <si>
    <t>37.10</t>
  </si>
  <si>
    <t>35.43</t>
  </si>
  <si>
    <t>25.75</t>
  </si>
  <si>
    <t>0.160</t>
  </si>
  <si>
    <t>0.261</t>
  </si>
  <si>
    <t>2.495085</t>
  </si>
  <si>
    <t>2.452175</t>
  </si>
  <si>
    <t>1.640700</t>
  </si>
  <si>
    <t>0.927466</t>
  </si>
  <si>
    <t>0.264681</t>
  </si>
  <si>
    <t>-0.037917</t>
  </si>
  <si>
    <t>0.448759</t>
  </si>
  <si>
    <t>0.134360</t>
  </si>
  <si>
    <t>0.000609</t>
  </si>
  <si>
    <t>77</t>
  </si>
  <si>
    <t>10:08:13</t>
  </si>
  <si>
    <t>1.316884</t>
  </si>
  <si>
    <t>1.185795</t>
  </si>
  <si>
    <t>11.931748</t>
  </si>
  <si>
    <t>13.250800</t>
  </si>
  <si>
    <t>PSF-00315_20250401100813_1dc</t>
  </si>
  <si>
    <t>67.347046</t>
  </si>
  <si>
    <t>253.452652</t>
  </si>
  <si>
    <t>0.734282</t>
  </si>
  <si>
    <t>39.37</t>
  </si>
  <si>
    <t>35.45</t>
  </si>
  <si>
    <t>23.01</t>
  </si>
  <si>
    <t>0.9</t>
  </si>
  <si>
    <t>-0.026</t>
  </si>
  <si>
    <t>-0.062</t>
  </si>
  <si>
    <t>2.495098</t>
  </si>
  <si>
    <t>2.455514</t>
  </si>
  <si>
    <t>1.639563</t>
  </si>
  <si>
    <t>0.924964</t>
  </si>
  <si>
    <t>0.263602</t>
  </si>
  <si>
    <t>-0.034324</t>
  </si>
  <si>
    <t>0.451919</t>
  </si>
  <si>
    <t>0.140117</t>
  </si>
  <si>
    <t>78</t>
  </si>
  <si>
    <t>10:08:58</t>
  </si>
  <si>
    <t>1.306151</t>
  </si>
  <si>
    <t>1.156004</t>
  </si>
  <si>
    <t>11.632074</t>
  </si>
  <si>
    <t>13.142894</t>
  </si>
  <si>
    <t>PSF-00315_20250401100858_b7d</t>
  </si>
  <si>
    <t>77.149269</t>
  </si>
  <si>
    <t>266.446350</t>
  </si>
  <si>
    <t>0.710451</t>
  </si>
  <si>
    <t>38.98</t>
  </si>
  <si>
    <t>34.50</t>
  </si>
  <si>
    <t>25.88</t>
  </si>
  <si>
    <t>23.34</t>
  </si>
  <si>
    <t>144.4</t>
  </si>
  <si>
    <t>7.6</t>
  </si>
  <si>
    <t>0.289</t>
  </si>
  <si>
    <t>0.523</t>
  </si>
  <si>
    <t>2.493597</t>
  </si>
  <si>
    <t>2.454939</t>
  </si>
  <si>
    <t>1.640685</t>
  </si>
  <si>
    <t>0.899450</t>
  </si>
  <si>
    <t>0.263310</t>
  </si>
  <si>
    <t>-0.030874</t>
  </si>
  <si>
    <t>0.453351</t>
  </si>
  <si>
    <t>0.146504</t>
  </si>
  <si>
    <t>79</t>
  </si>
  <si>
    <t>10:09:28</t>
  </si>
  <si>
    <t>1.205601</t>
  </si>
  <si>
    <t>1.167976</t>
  </si>
  <si>
    <t>11.751390</t>
  </si>
  <si>
    <t>12.129945</t>
  </si>
  <si>
    <t>PSF-00315_20250401100928_d38</t>
  </si>
  <si>
    <t>60.826778</t>
  </si>
  <si>
    <t>206.471085</t>
  </si>
  <si>
    <t>0.705398</t>
  </si>
  <si>
    <t>35.95</t>
  </si>
  <si>
    <t>34.82</t>
  </si>
  <si>
    <t>25.90</t>
  </si>
  <si>
    <t>23.36</t>
  </si>
  <si>
    <t>3.592</t>
  </si>
  <si>
    <t>0.082</t>
  </si>
  <si>
    <t>4.036</t>
  </si>
  <si>
    <t>5.875</t>
  </si>
  <si>
    <t>2.494105</t>
  </si>
  <si>
    <t>2.450419</t>
  </si>
  <si>
    <t>1.641267</t>
  </si>
  <si>
    <t>0.930165</t>
  </si>
  <si>
    <t>0.263139</t>
  </si>
  <si>
    <t>0.454332</t>
  </si>
  <si>
    <t>0.135428</t>
  </si>
  <si>
    <t>0.000612</t>
  </si>
  <si>
    <t>80</t>
  </si>
  <si>
    <t>10:09:59</t>
  </si>
  <si>
    <t>1.291901</t>
  </si>
  <si>
    <t>1.185341</t>
  </si>
  <si>
    <t>11.926787</t>
  </si>
  <si>
    <t>12.998991</t>
  </si>
  <si>
    <t>PSF-00315_20250401100959_7e3</t>
  </si>
  <si>
    <t>76.798080</t>
  </si>
  <si>
    <t>263.725159</t>
  </si>
  <si>
    <t>0.708795</t>
  </si>
  <si>
    <t>38.48</t>
  </si>
  <si>
    <t>35.31</t>
  </si>
  <si>
    <t>25.91</t>
  </si>
  <si>
    <t>22.64</t>
  </si>
  <si>
    <t>-2.551</t>
  </si>
  <si>
    <t>-1.239</t>
  </si>
  <si>
    <t>0.036</t>
  </si>
  <si>
    <t>2.494865</t>
  </si>
  <si>
    <t>2.454193</t>
  </si>
  <si>
    <t>1.640034</t>
  </si>
  <si>
    <t>0.929631</t>
  </si>
  <si>
    <t>0.262971</t>
  </si>
  <si>
    <t>-0.039331</t>
  </si>
  <si>
    <t>0.455410</t>
  </si>
  <si>
    <t>0.124127</t>
  </si>
  <si>
    <t>81</t>
  </si>
  <si>
    <t>10:10:30</t>
  </si>
  <si>
    <t>1.234496</t>
  </si>
  <si>
    <t>1.113559</t>
  </si>
  <si>
    <t>11.204805</t>
  </si>
  <si>
    <t>12.421700</t>
  </si>
  <si>
    <t>PSF-00315_20250401101030_4f8</t>
  </si>
  <si>
    <t>50.692677</t>
  </si>
  <si>
    <t>170.716171</t>
  </si>
  <si>
    <t>0.703059</t>
  </si>
  <si>
    <t>36.75</t>
  </si>
  <si>
    <t>33.15</t>
  </si>
  <si>
    <t>25.93</t>
  </si>
  <si>
    <t>22.32</t>
  </si>
  <si>
    <t>153.5</t>
  </si>
  <si>
    <t>1.9</t>
  </si>
  <si>
    <t>0.020</t>
  </si>
  <si>
    <t>-0.108</t>
  </si>
  <si>
    <t>-0.131</t>
  </si>
  <si>
    <t>-0.454</t>
  </si>
  <si>
    <t>2.491443</t>
  </si>
  <si>
    <t>2.451613</t>
  </si>
  <si>
    <t>1.641890</t>
  </si>
  <si>
    <t>0.921974</t>
  </si>
  <si>
    <t>0.262855</t>
  </si>
  <si>
    <t>-0.043270</t>
  </si>
  <si>
    <t>0.456450</t>
  </si>
  <si>
    <t>0.150207</t>
  </si>
  <si>
    <t>82</t>
  </si>
  <si>
    <t>10:11:10</t>
  </si>
  <si>
    <t>1.274546</t>
  </si>
  <si>
    <t>1.176660</t>
  </si>
  <si>
    <t>11.840067</t>
  </si>
  <si>
    <t>12.825042</t>
  </si>
  <si>
    <t>PSF-00315_20250401101110_3f3</t>
  </si>
  <si>
    <t>49.141647</t>
  </si>
  <si>
    <t>161.594147</t>
  </si>
  <si>
    <t>0.695895</t>
  </si>
  <si>
    <t>34.99</t>
  </si>
  <si>
    <t>25.94</t>
  </si>
  <si>
    <t>23.54</t>
  </si>
  <si>
    <t>3.794</t>
  </si>
  <si>
    <t>-0.065</t>
  </si>
  <si>
    <t>-0.158</t>
  </si>
  <si>
    <t>-0.269</t>
  </si>
  <si>
    <t>2.494359</t>
  </si>
  <si>
    <t>2.453325</t>
  </si>
  <si>
    <t>1.639919</t>
  </si>
  <si>
    <t>0.929847</t>
  </si>
  <si>
    <t>0.262673</t>
  </si>
  <si>
    <t>-0.029229</t>
  </si>
  <si>
    <t>0.457780</t>
  </si>
  <si>
    <t>0.134091</t>
  </si>
  <si>
    <t>10:33:59</t>
  </si>
  <si>
    <t>1.200357</t>
  </si>
  <si>
    <t>1.083477</t>
  </si>
  <si>
    <t>10.898774</t>
  </si>
  <si>
    <t>12.074478</t>
  </si>
  <si>
    <t>PSF-00315_20250401103359_b24</t>
  </si>
  <si>
    <t>73.801514</t>
  </si>
  <si>
    <t>233.582489</t>
  </si>
  <si>
    <t>0.684045</t>
  </si>
  <si>
    <t>34.15</t>
  </si>
  <si>
    <t>26.69</t>
  </si>
  <si>
    <t>3.819</t>
  </si>
  <si>
    <t>10:33:38</t>
  </si>
  <si>
    <t>-0.14</t>
  </si>
  <si>
    <t>0.094</t>
  </si>
  <si>
    <t>0.155</t>
  </si>
  <si>
    <t>0.640</t>
  </si>
  <si>
    <t>2.487576</t>
  </si>
  <si>
    <t>2.447347</t>
  </si>
  <si>
    <t>1.641392</t>
  </si>
  <si>
    <t>0.930083</t>
  </si>
  <si>
    <t>0.254959</t>
  </si>
  <si>
    <t>-0.043475</t>
  </si>
  <si>
    <t>0.246833</t>
  </si>
  <si>
    <t>0.134319</t>
  </si>
  <si>
    <t>0.000701</t>
  </si>
  <si>
    <t>10:34:47</t>
  </si>
  <si>
    <t>1.164298</t>
  </si>
  <si>
    <t>1.063263</t>
  </si>
  <si>
    <t>10.694846</t>
  </si>
  <si>
    <t>11.711107</t>
  </si>
  <si>
    <t>PSF-00315_20250401103447_e77</t>
  </si>
  <si>
    <t>76.336739</t>
  </si>
  <si>
    <t>235.248322</t>
  </si>
  <si>
    <t>0.675506</t>
  </si>
  <si>
    <t>33.26</t>
  </si>
  <si>
    <t>30.37</t>
  </si>
  <si>
    <t>26.62</t>
  </si>
  <si>
    <t>23.24</t>
  </si>
  <si>
    <t>3.822</t>
  </si>
  <si>
    <t>0.064</t>
  </si>
  <si>
    <t>-0.184</t>
  </si>
  <si>
    <t>2.486858</t>
  </si>
  <si>
    <t>2.446011</t>
  </si>
  <si>
    <t>1.640522</t>
  </si>
  <si>
    <t>0.927477</t>
  </si>
  <si>
    <t>0.255653</t>
  </si>
  <si>
    <t>-0.041021</t>
  </si>
  <si>
    <t>0.253533</t>
  </si>
  <si>
    <t>0.142043</t>
  </si>
  <si>
    <t>0.000699</t>
  </si>
  <si>
    <t>10:35:22</t>
  </si>
  <si>
    <t>1.293531</t>
  </si>
  <si>
    <t>1.124235</t>
  </si>
  <si>
    <t>11.308196</t>
  </si>
  <si>
    <t>13.011065</t>
  </si>
  <si>
    <t>PSF-00315_20250401103522_176</t>
  </si>
  <si>
    <t>73.802589</t>
  </si>
  <si>
    <t>268.479828</t>
  </si>
  <si>
    <t>0.725109</t>
  </si>
  <si>
    <t>37.07</t>
  </si>
  <si>
    <t>32.22</t>
  </si>
  <si>
    <t>26.57</t>
  </si>
  <si>
    <t>22.19</t>
  </si>
  <si>
    <t>3.824</t>
  </si>
  <si>
    <t>-0.074</t>
  </si>
  <si>
    <t>-0.112</t>
  </si>
  <si>
    <t>-0.266</t>
  </si>
  <si>
    <t>2.489832</t>
  </si>
  <si>
    <t>2.451746</t>
  </si>
  <si>
    <t>1.640226</t>
  </si>
  <si>
    <t>0.929094</t>
  </si>
  <si>
    <t>0.256209</t>
  </si>
  <si>
    <t>-0.052479</t>
  </si>
  <si>
    <t>0.257893</t>
  </si>
  <si>
    <t>0.142037</t>
  </si>
  <si>
    <t>0.000686</t>
  </si>
  <si>
    <t>10:36:15</t>
  </si>
  <si>
    <t>1.277902</t>
  </si>
  <si>
    <t>1.101692</t>
  </si>
  <si>
    <t>11.081081</t>
  </si>
  <si>
    <t>12.853445</t>
  </si>
  <si>
    <t>PSF-00315_20250401103615_c03</t>
  </si>
  <si>
    <t>72.515129</t>
  </si>
  <si>
    <t>263.214478</t>
  </si>
  <si>
    <t>0.724502</t>
  </si>
  <si>
    <t>36.79</t>
  </si>
  <si>
    <t>31.72</t>
  </si>
  <si>
    <t>26.49</t>
  </si>
  <si>
    <t>21.72</t>
  </si>
  <si>
    <t>3.827</t>
  </si>
  <si>
    <t>0.084</t>
  </si>
  <si>
    <t>0.073</t>
  </si>
  <si>
    <t>0.078</t>
  </si>
  <si>
    <t>2.489051</t>
  </si>
  <si>
    <t>2.451352</t>
  </si>
  <si>
    <t>1.640257</t>
  </si>
  <si>
    <t>0.927410</t>
  </si>
  <si>
    <t>0.257020</t>
  </si>
  <si>
    <t>-0.056916</t>
  </si>
  <si>
    <t>0.263913</t>
  </si>
  <si>
    <t>0.151626</t>
  </si>
  <si>
    <t>10:37:28</t>
  </si>
  <si>
    <t>1.298617</t>
  </si>
  <si>
    <t>1.138147</t>
  </si>
  <si>
    <t>11.446050</t>
  </si>
  <si>
    <t>13.059860</t>
  </si>
  <si>
    <t>PSF-00315_20250401103728_810</t>
  </si>
  <si>
    <t>74.148773</t>
  </si>
  <si>
    <t>267.022491</t>
  </si>
  <si>
    <t>0.722313</t>
  </si>
  <si>
    <t>37.74</t>
  </si>
  <si>
    <t>33.08</t>
  </si>
  <si>
    <t>26.33</t>
  </si>
  <si>
    <t>23.15</t>
  </si>
  <si>
    <t>99.44</t>
  </si>
  <si>
    <t>154.9</t>
  </si>
  <si>
    <t>3.830</t>
  </si>
  <si>
    <t>-0.191</t>
  </si>
  <si>
    <t>2.491248</t>
  </si>
  <si>
    <t>2.452796</t>
  </si>
  <si>
    <t>1.641426</t>
  </si>
  <si>
    <t>0.925505</t>
  </si>
  <si>
    <t>0.258641</t>
  </si>
  <si>
    <t>-0.038555</t>
  </si>
  <si>
    <t>0.270974</t>
  </si>
  <si>
    <t>0.139052</t>
  </si>
  <si>
    <t>0.000702</t>
  </si>
  <si>
    <t>10:38:24</t>
  </si>
  <si>
    <t>1.249467</t>
  </si>
  <si>
    <t>1.115281</t>
  </si>
  <si>
    <t>11.216120</t>
  </si>
  <si>
    <t>12.565604</t>
  </si>
  <si>
    <t>PSF-00315_20250401103824_7ff</t>
  </si>
  <si>
    <t>74.585793</t>
  </si>
  <si>
    <t>243.788834</t>
  </si>
  <si>
    <t>0.694056</t>
  </si>
  <si>
    <t>36.57</t>
  </si>
  <si>
    <t>32.64</t>
  </si>
  <si>
    <t>3.834</t>
  </si>
  <si>
    <t>-0.103</t>
  </si>
  <si>
    <t>-0.378</t>
  </si>
  <si>
    <t>2.490581</t>
  </si>
  <si>
    <t>2.451081</t>
  </si>
  <si>
    <t>1.641058</t>
  </si>
  <si>
    <t>0.929746</t>
  </si>
  <si>
    <t>0.259882</t>
  </si>
  <si>
    <t>-0.037102</t>
  </si>
  <si>
    <t>0.276290</t>
  </si>
  <si>
    <t>0.135864</t>
  </si>
  <si>
    <t>10:39:05</t>
  </si>
  <si>
    <t>1.364657</t>
  </si>
  <si>
    <t>1.293994</t>
  </si>
  <si>
    <t>13.013042</t>
  </si>
  <si>
    <t>13.723666</t>
  </si>
  <si>
    <t>PSF-00315_20250401103905_7ff</t>
  </si>
  <si>
    <t>56.701897</t>
  </si>
  <si>
    <t>221.537598</t>
  </si>
  <si>
    <t>0.744053</t>
  </si>
  <si>
    <t>40.00</t>
  </si>
  <si>
    <t>37.93</t>
  </si>
  <si>
    <t>100</t>
  </si>
  <si>
    <t>3.833</t>
  </si>
  <si>
    <t>-1.066</t>
  </si>
  <si>
    <t>-19.188</t>
  </si>
  <si>
    <t>2.498904</t>
  </si>
  <si>
    <t>2.456167</t>
  </si>
  <si>
    <t>1.639511</t>
  </si>
  <si>
    <t>0.929690</t>
  </si>
  <si>
    <t>0.260132</t>
  </si>
  <si>
    <t>-0.045625</t>
  </si>
  <si>
    <t>0.280030</t>
  </si>
  <si>
    <t>0.201339</t>
  </si>
  <si>
    <t>0.000700</t>
  </si>
  <si>
    <t>10:39:39</t>
  </si>
  <si>
    <t>1.371858</t>
  </si>
  <si>
    <t>1.226685</t>
  </si>
  <si>
    <t>12.336919</t>
  </si>
  <si>
    <t>13.796951</t>
  </si>
  <si>
    <t>PSF-00315_20250401103939_c0f</t>
  </si>
  <si>
    <t>46.849251</t>
  </si>
  <si>
    <t>136.708969</t>
  </si>
  <si>
    <t>0.657307</t>
  </si>
  <si>
    <t>40.30</t>
  </si>
  <si>
    <t>36.04</t>
  </si>
  <si>
    <t>21.89</t>
  </si>
  <si>
    <t>99.43</t>
  </si>
  <si>
    <t>1.5</t>
  </si>
  <si>
    <t>84</t>
  </si>
  <si>
    <t>3.837</t>
  </si>
  <si>
    <t>43.965</t>
  </si>
  <si>
    <t>30.122</t>
  </si>
  <si>
    <t>17.258</t>
  </si>
  <si>
    <t>2.495959</t>
  </si>
  <si>
    <t>2.456620</t>
  </si>
  <si>
    <t>1.643095</t>
  </si>
  <si>
    <t>0.923658</t>
  </si>
  <si>
    <t>0.260525</t>
  </si>
  <si>
    <t>-0.050895</t>
  </si>
  <si>
    <t>0.283067</t>
  </si>
  <si>
    <t>0.186211</t>
  </si>
  <si>
    <t>0.000698</t>
  </si>
  <si>
    <t>10:40:15</t>
  </si>
  <si>
    <t>1.309508</t>
  </si>
  <si>
    <t>1.166077</t>
  </si>
  <si>
    <t>11.727563</t>
  </si>
  <si>
    <t>13.170088</t>
  </si>
  <si>
    <t>PSF-00315_20250401104015_7de</t>
  </si>
  <si>
    <t>81.990479</t>
  </si>
  <si>
    <t>301.744934</t>
  </si>
  <si>
    <t>0.728279</t>
  </si>
  <si>
    <t>38.51</t>
  </si>
  <si>
    <t>34.29</t>
  </si>
  <si>
    <t>3.839</t>
  </si>
  <si>
    <t>0.049</t>
  </si>
  <si>
    <t>-0.702</t>
  </si>
  <si>
    <t>2.493214</t>
  </si>
  <si>
    <t>2.453980</t>
  </si>
  <si>
    <t>1.641001</t>
  </si>
  <si>
    <t>0.926151</t>
  </si>
  <si>
    <t>0.260706</t>
  </si>
  <si>
    <t>-0.042787</t>
  </si>
  <si>
    <t>0.286217</t>
  </si>
  <si>
    <t>0.144589</t>
  </si>
  <si>
    <t>0.000697</t>
  </si>
  <si>
    <t>10:40:45</t>
  </si>
  <si>
    <t>1.266072</t>
  </si>
  <si>
    <t>1.132609</t>
  </si>
  <si>
    <t>11.390623</t>
  </si>
  <si>
    <t>12.732846</t>
  </si>
  <si>
    <t>PSF-00315_20250401104045_1f5</t>
  </si>
  <si>
    <t>76.034904</t>
  </si>
  <si>
    <t>276.755676</t>
  </si>
  <si>
    <t>0.725263</t>
  </si>
  <si>
    <t>37.25</t>
  </si>
  <si>
    <t>33.33</t>
  </si>
  <si>
    <t>26.12</t>
  </si>
  <si>
    <t>22.15</t>
  </si>
  <si>
    <t>4.6</t>
  </si>
  <si>
    <t>3.841</t>
  </si>
  <si>
    <t>-0.047</t>
  </si>
  <si>
    <t>0.238</t>
  </si>
  <si>
    <t>2.491688</t>
  </si>
  <si>
    <t>2.452120</t>
  </si>
  <si>
    <t>1.642702</t>
  </si>
  <si>
    <t>0.911707</t>
  </si>
  <si>
    <t>0.260813</t>
  </si>
  <si>
    <t>-0.047599</t>
  </si>
  <si>
    <t>0.288880</t>
  </si>
  <si>
    <t>0.135980</t>
  </si>
  <si>
    <t>10:41:26</t>
  </si>
  <si>
    <t>1.264540</t>
  </si>
  <si>
    <t>1.150555</t>
  </si>
  <si>
    <t>11.571220</t>
  </si>
  <si>
    <t>12.717570</t>
  </si>
  <si>
    <t>PSF-00315_20250401104126_a57</t>
  </si>
  <si>
    <t>45.779945</t>
  </si>
  <si>
    <t>156.945709</t>
  </si>
  <si>
    <t>0.708307</t>
  </si>
  <si>
    <t>37.23</t>
  </si>
  <si>
    <t>26.11</t>
  </si>
  <si>
    <t>3.842</t>
  </si>
  <si>
    <t>0.089</t>
  </si>
  <si>
    <t>2.492556</t>
  </si>
  <si>
    <t>2.452083</t>
  </si>
  <si>
    <t>1.640903</t>
  </si>
  <si>
    <t>0.927684</t>
  </si>
  <si>
    <t>0.260903</t>
  </si>
  <si>
    <t>-0.040750</t>
  </si>
  <si>
    <t>0.292360</t>
  </si>
  <si>
    <t>0.139880</t>
  </si>
  <si>
    <t>0.000694</t>
  </si>
  <si>
    <t>10:41:49</t>
  </si>
  <si>
    <t>1.318415</t>
  </si>
  <si>
    <t>1.221448</t>
  </si>
  <si>
    <t>12.284468</t>
  </si>
  <si>
    <t>13.259696</t>
  </si>
  <si>
    <t>PSF-00315_20250401104149_5cb</t>
  </si>
  <si>
    <t>56.205154</t>
  </si>
  <si>
    <t>186.848755</t>
  </si>
  <si>
    <t>0.699194</t>
  </si>
  <si>
    <t>38.84</t>
  </si>
  <si>
    <t>22.05</t>
  </si>
  <si>
    <t>3.843</t>
  </si>
  <si>
    <t>0.090</t>
  </si>
  <si>
    <t>0.260</t>
  </si>
  <si>
    <t>2.495881</t>
  </si>
  <si>
    <t>2.454472</t>
  </si>
  <si>
    <t>1.639841</t>
  </si>
  <si>
    <t>0.924954</t>
  </si>
  <si>
    <t>0.261005</t>
  </si>
  <si>
    <t>-0.048529</t>
  </si>
  <si>
    <t>0.294205</t>
  </si>
  <si>
    <t>0.150541</t>
  </si>
  <si>
    <t>10:42:15</t>
  </si>
  <si>
    <t>1.264629</t>
  </si>
  <si>
    <t>1.172646</t>
  </si>
  <si>
    <t>11.792823</t>
  </si>
  <si>
    <t>12.717863</t>
  </si>
  <si>
    <t>PSF-00315_20250401104215_f4f</t>
  </si>
  <si>
    <t>88.337303</t>
  </si>
  <si>
    <t>287.626495</t>
  </si>
  <si>
    <t>0.692875</t>
  </si>
  <si>
    <t>37.29</t>
  </si>
  <si>
    <t>34.58</t>
  </si>
  <si>
    <t>26.09</t>
  </si>
  <si>
    <t>151.6</t>
  </si>
  <si>
    <t>3.1</t>
  </si>
  <si>
    <t>3.845</t>
  </si>
  <si>
    <t>-0.150</t>
  </si>
  <si>
    <t>-0.284</t>
  </si>
  <si>
    <t>2.493677</t>
  </si>
  <si>
    <t>2.452181</t>
  </si>
  <si>
    <t>1.642516</t>
  </si>
  <si>
    <t>0.917278</t>
  </si>
  <si>
    <t>0.261183</t>
  </si>
  <si>
    <t>-0.048006</t>
  </si>
  <si>
    <t>0.296361</t>
  </si>
  <si>
    <t>0.141095</t>
  </si>
  <si>
    <t>10:42:51</t>
  </si>
  <si>
    <t>1.341107</t>
  </si>
  <si>
    <t>1.191329</t>
  </si>
  <si>
    <t>11.982010</t>
  </si>
  <si>
    <t>13.488432</t>
  </si>
  <si>
    <t>PSF-00315_20250401104251_796</t>
  </si>
  <si>
    <t>79.552528</t>
  </si>
  <si>
    <t>296.302551</t>
  </si>
  <si>
    <t>0.731516</t>
  </si>
  <si>
    <t>39.61</t>
  </si>
  <si>
    <t>20.81</t>
  </si>
  <si>
    <t>3.847</t>
  </si>
  <si>
    <t>0.173</t>
  </si>
  <si>
    <t>0.711</t>
  </si>
  <si>
    <t>2.494650</t>
  </si>
  <si>
    <t>2.455633</t>
  </si>
  <si>
    <t>1.641724</t>
  </si>
  <si>
    <t>0.928263</t>
  </si>
  <si>
    <t>0.261495</t>
  </si>
  <si>
    <t>-0.062070</t>
  </si>
  <si>
    <t>0.299241</t>
  </si>
  <si>
    <t>0.144707</t>
  </si>
  <si>
    <t>0.000710</t>
  </si>
  <si>
    <t>10:45:49</t>
  </si>
  <si>
    <t>1.287855</t>
  </si>
  <si>
    <t>1.174448</t>
  </si>
  <si>
    <t>11.810533</t>
  </si>
  <si>
    <t>12.950975</t>
  </si>
  <si>
    <t>PSF-00315_20250401104549_078</t>
  </si>
  <si>
    <t>75.532440</t>
  </si>
  <si>
    <t>241.211411</t>
  </si>
  <si>
    <t>0.686862</t>
  </si>
  <si>
    <t>35.75</t>
  </si>
  <si>
    <t>25.55</t>
  </si>
  <si>
    <t>22.30</t>
  </si>
  <si>
    <t>3.859</t>
  </si>
  <si>
    <t>-0.389</t>
  </si>
  <si>
    <t>-0.421</t>
  </si>
  <si>
    <t>-0.561</t>
  </si>
  <si>
    <t>2.495632</t>
  </si>
  <si>
    <t>2.455134</t>
  </si>
  <si>
    <t>0.929795</t>
  </si>
  <si>
    <t>0.266809</t>
  </si>
  <si>
    <t>-0.038919</t>
  </si>
  <si>
    <t>0.312165</t>
  </si>
  <si>
    <t>0.144989</t>
  </si>
  <si>
    <t>0.000705</t>
  </si>
  <si>
    <t>10:47:33</t>
  </si>
  <si>
    <t>1.325967</t>
  </si>
  <si>
    <t>1.237734</t>
  </si>
  <si>
    <t>12.445664</t>
  </si>
  <si>
    <t>13.332867</t>
  </si>
  <si>
    <t>PSF-00315_20250401104733_611</t>
  </si>
  <si>
    <t>70.816040</t>
  </si>
  <si>
    <t>234.948990</t>
  </si>
  <si>
    <t>0.698590</t>
  </si>
  <si>
    <t>40.82</t>
  </si>
  <si>
    <t>99.45</t>
  </si>
  <si>
    <t>3.864</t>
  </si>
  <si>
    <t>10:46:16</t>
  </si>
  <si>
    <t>0.280</t>
  </si>
  <si>
    <t>0.272</t>
  </si>
  <si>
    <t>2.499355</t>
  </si>
  <si>
    <t>2.457765</t>
  </si>
  <si>
    <t>1.640779</t>
  </si>
  <si>
    <t>0.930194</t>
  </si>
  <si>
    <t>0.268831</t>
  </si>
  <si>
    <t>-0.039309</t>
  </si>
  <si>
    <t>0.319511</t>
  </si>
  <si>
    <t>0.140417</t>
  </si>
  <si>
    <t>10:48:05</t>
  </si>
  <si>
    <t>1.426679</t>
  </si>
  <si>
    <t>1.302436</t>
  </si>
  <si>
    <t>13.095464</t>
  </si>
  <si>
    <t>14.344686</t>
  </si>
  <si>
    <t>PSF-00315_20250401104805_5c9</t>
  </si>
  <si>
    <t>57.887077</t>
  </si>
  <si>
    <t>187.806122</t>
  </si>
  <si>
    <t>0.691772</t>
  </si>
  <si>
    <t>44.06</t>
  </si>
  <si>
    <t>40.22</t>
  </si>
  <si>
    <t>21.85</t>
  </si>
  <si>
    <t>99.46</t>
  </si>
  <si>
    <t>3.867</t>
  </si>
  <si>
    <t>-0.041</t>
  </si>
  <si>
    <t>2.502653</t>
  </si>
  <si>
    <t>2.462510</t>
  </si>
  <si>
    <t>1.639851</t>
  </si>
  <si>
    <t>0.928477</t>
  </si>
  <si>
    <t>0.269408</t>
  </si>
  <si>
    <t>-0.041159</t>
  </si>
  <si>
    <t>0.321688</t>
  </si>
  <si>
    <t>0.146583</t>
  </si>
  <si>
    <t>0.000692</t>
  </si>
  <si>
    <t>10:48:59</t>
  </si>
  <si>
    <t>1.327769</t>
  </si>
  <si>
    <t>1.239105</t>
  </si>
  <si>
    <t>12.459422</t>
  </si>
  <si>
    <t>13.350950</t>
  </si>
  <si>
    <t>PSF-00315_20250401104859_02c</t>
  </si>
  <si>
    <t>61.803818</t>
  </si>
  <si>
    <t>208.130127</t>
  </si>
  <si>
    <t>0.703052</t>
  </si>
  <si>
    <t>41.09</t>
  </si>
  <si>
    <t>3.868</t>
  </si>
  <si>
    <t>-0.506</t>
  </si>
  <si>
    <t>0.500</t>
  </si>
  <si>
    <t>2.499756</t>
  </si>
  <si>
    <t>2.458186</t>
  </si>
  <si>
    <t>1.641973</t>
  </si>
  <si>
    <t>0.928853</t>
  </si>
  <si>
    <t>0.269787</t>
  </si>
  <si>
    <t>-0.040699</t>
  </si>
  <si>
    <t>0.325426</t>
  </si>
  <si>
    <t>0.145948</t>
  </si>
  <si>
    <t>10:49:29</t>
  </si>
  <si>
    <t>1.313775</t>
  </si>
  <si>
    <t>1.247890</t>
  </si>
  <si>
    <t>12.547886</t>
  </si>
  <si>
    <t>13.210379</t>
  </si>
  <si>
    <t>PSF-00315_20250401104929_359</t>
  </si>
  <si>
    <t>83.438515</t>
  </si>
  <si>
    <t>252.711304</t>
  </si>
  <si>
    <t>0.669827</t>
  </si>
  <si>
    <t>38.67</t>
  </si>
  <si>
    <t>21.97</t>
  </si>
  <si>
    <t>3.870</t>
  </si>
  <si>
    <t>-0.169</t>
  </si>
  <si>
    <t>0.111</t>
  </si>
  <si>
    <t>2.500268</t>
  </si>
  <si>
    <t>2.457639</t>
  </si>
  <si>
    <t>1.640939</t>
  </si>
  <si>
    <t>0.928487</t>
  </si>
  <si>
    <t>0.270038</t>
  </si>
  <si>
    <t>-0.039122</t>
  </si>
  <si>
    <t>0.327510</t>
  </si>
  <si>
    <t>0.157200</t>
  </si>
  <si>
    <t>0.000695</t>
  </si>
  <si>
    <t>10:49:54</t>
  </si>
  <si>
    <t>1.367508</t>
  </si>
  <si>
    <t>1.249829</t>
  </si>
  <si>
    <t>12.567258</t>
  </si>
  <si>
    <t>13.750534</t>
  </si>
  <si>
    <t>PSF-00315_20250401104954_e96</t>
  </si>
  <si>
    <t>92.477921</t>
  </si>
  <si>
    <t>291.796814</t>
  </si>
  <si>
    <t>0.683074</t>
  </si>
  <si>
    <t>42.42</t>
  </si>
  <si>
    <t>25.23</t>
  </si>
  <si>
    <t>21.06</t>
  </si>
  <si>
    <t>3.872</t>
  </si>
  <si>
    <t>0.126</t>
  </si>
  <si>
    <t>2.500425</t>
  </si>
  <si>
    <t>2.460145</t>
  </si>
  <si>
    <t>1.640221</t>
  </si>
  <si>
    <t>0.929895</t>
  </si>
  <si>
    <t>0.270219</t>
  </si>
  <si>
    <t>-0.049333</t>
  </si>
  <si>
    <t>0.329221</t>
  </si>
  <si>
    <t>0.143973</t>
  </si>
  <si>
    <t>10:50:42</t>
  </si>
  <si>
    <t>1.389439</t>
  </si>
  <si>
    <t>1.249660</t>
  </si>
  <si>
    <t>12.564919</t>
  </si>
  <si>
    <t>13.970350</t>
  </si>
  <si>
    <t>PSF-00315_20250401105042_783</t>
  </si>
  <si>
    <t>73.125244</t>
  </si>
  <si>
    <t>273.306366</t>
  </si>
  <si>
    <t>0.732442</t>
  </si>
  <si>
    <t>43.16</t>
  </si>
  <si>
    <t>150.7</t>
  </si>
  <si>
    <t>3.6</t>
  </si>
  <si>
    <t>3.875</t>
  </si>
  <si>
    <t>0.188</t>
  </si>
  <si>
    <t>2.500509</t>
  </si>
  <si>
    <t>2.461234</t>
  </si>
  <si>
    <t>1.641011</t>
  </si>
  <si>
    <t>0.915060</t>
  </si>
  <si>
    <t>0.270480</t>
  </si>
  <si>
    <t>-0.028495</t>
  </si>
  <si>
    <t>0.332802</t>
  </si>
  <si>
    <t>0.136009</t>
  </si>
  <si>
    <t>0.000709</t>
  </si>
  <si>
    <t>10:51:58</t>
  </si>
  <si>
    <t>1.390773</t>
  </si>
  <si>
    <t>1.252756</t>
  </si>
  <si>
    <t>12.596204</t>
  </si>
  <si>
    <t>13.983945</t>
  </si>
  <si>
    <t>PSF-00315_20250401105158_37d</t>
  </si>
  <si>
    <t>75.533508</t>
  </si>
  <si>
    <t>289.519440</t>
  </si>
  <si>
    <t>0.739107</t>
  </si>
  <si>
    <t>43.26</t>
  </si>
  <si>
    <t>38.96</t>
  </si>
  <si>
    <t>154.6</t>
  </si>
  <si>
    <t>3.878</t>
  </si>
  <si>
    <t>0.144</t>
  </si>
  <si>
    <t>-0.320</t>
  </si>
  <si>
    <t>-1.181</t>
  </si>
  <si>
    <t>2.500737</t>
  </si>
  <si>
    <t>2.461376</t>
  </si>
  <si>
    <t>1.639541</t>
  </si>
  <si>
    <t>0.924842</t>
  </si>
  <si>
    <t>0.270702</t>
  </si>
  <si>
    <t>-0.033638</t>
  </si>
  <si>
    <t>0.338077</t>
  </si>
  <si>
    <t>0.152155</t>
  </si>
  <si>
    <t>10:52:34</t>
  </si>
  <si>
    <t>1.405733</t>
  </si>
  <si>
    <t>1.279119</t>
  </si>
  <si>
    <t>12.860702</t>
  </si>
  <si>
    <t>14.133722</t>
  </si>
  <si>
    <t>PSF-00315_20250401105234_b15</t>
  </si>
  <si>
    <t>69.268227</t>
  </si>
  <si>
    <t>246.969223</t>
  </si>
  <si>
    <t>0.719527</t>
  </si>
  <si>
    <t>43.72</t>
  </si>
  <si>
    <t>39.78</t>
  </si>
  <si>
    <t>3.891</t>
  </si>
  <si>
    <t>-0.071</t>
  </si>
  <si>
    <t>2.502005</t>
  </si>
  <si>
    <t>2.462051</t>
  </si>
  <si>
    <t>1.640782</t>
  </si>
  <si>
    <t>0.929723</t>
  </si>
  <si>
    <t>0.270697</t>
  </si>
  <si>
    <t>-0.038755</t>
  </si>
  <si>
    <t>0.340561</t>
  </si>
  <si>
    <t>0.135832</t>
  </si>
  <si>
    <t>10:56:40</t>
  </si>
  <si>
    <t>1.274328</t>
  </si>
  <si>
    <t>1.180346</t>
  </si>
  <si>
    <t>11.868743</t>
  </si>
  <si>
    <t>12.813751</t>
  </si>
  <si>
    <t>PSF-00315_20250401105640_403</t>
  </si>
  <si>
    <t>88.068367</t>
  </si>
  <si>
    <t>270.964630</t>
  </si>
  <si>
    <t>0.674982</t>
  </si>
  <si>
    <t>40.68</t>
  </si>
  <si>
    <t>37.68</t>
  </si>
  <si>
    <t>24.75</t>
  </si>
  <si>
    <t>22.47</t>
  </si>
  <si>
    <t>3.893</t>
  </si>
  <si>
    <t>0.286</t>
  </si>
  <si>
    <t>-0.208</t>
  </si>
  <si>
    <t>2.498834</t>
  </si>
  <si>
    <t>2.457707</t>
  </si>
  <si>
    <t>1.639833</t>
  </si>
  <si>
    <t>0.929719</t>
  </si>
  <si>
    <t>0.275448</t>
  </si>
  <si>
    <t>-0.027270</t>
  </si>
  <si>
    <t>0.356292</t>
  </si>
  <si>
    <t>0.141554</t>
  </si>
  <si>
    <t>0.000696</t>
  </si>
  <si>
    <t>10:57:35</t>
  </si>
  <si>
    <t>1.316339</t>
  </si>
  <si>
    <t>1.210199</t>
  </si>
  <si>
    <t>12.169621</t>
  </si>
  <si>
    <t>13.236952</t>
  </si>
  <si>
    <t>PSF-00315_20250401105735_bd8</t>
  </si>
  <si>
    <t>80.931900</t>
  </si>
  <si>
    <t>264.718994</t>
  </si>
  <si>
    <t>0.694272</t>
  </si>
  <si>
    <t>41.98</t>
  </si>
  <si>
    <t>38.59</t>
  </si>
  <si>
    <t>24.77</t>
  </si>
  <si>
    <t>3.895</t>
  </si>
  <si>
    <t>10:57:25</t>
  </si>
  <si>
    <t>-0.36</t>
  </si>
  <si>
    <t>0.307</t>
  </si>
  <si>
    <t>0.728</t>
  </si>
  <si>
    <t>1.633</t>
  </si>
  <si>
    <t>2.500262</t>
  </si>
  <si>
    <t>2.459738</t>
  </si>
  <si>
    <t>1.641767</t>
  </si>
  <si>
    <t>0.929557</t>
  </si>
  <si>
    <t>0.275282</t>
  </si>
  <si>
    <t>-0.029260</t>
  </si>
  <si>
    <t>0.359485</t>
  </si>
  <si>
    <t>0.164307</t>
  </si>
  <si>
    <t>0.000689</t>
  </si>
  <si>
    <t>10:58:04</t>
  </si>
  <si>
    <t>1.301360</t>
  </si>
  <si>
    <t>1.218612</t>
  </si>
  <si>
    <t>12.253819</t>
  </si>
  <si>
    <t>13.085901</t>
  </si>
  <si>
    <t>PSF-00315_20250401105804_e8a</t>
  </si>
  <si>
    <t>67.239761</t>
  </si>
  <si>
    <t>226.299042</t>
  </si>
  <si>
    <t>0.702872</t>
  </si>
  <si>
    <t>41.42</t>
  </si>
  <si>
    <t>38.79</t>
  </si>
  <si>
    <t>24.80</t>
  </si>
  <si>
    <t>22.46</t>
  </si>
  <si>
    <t>157.0</t>
  </si>
  <si>
    <t>3.897</t>
  </si>
  <si>
    <t>0.337</t>
  </si>
  <si>
    <t>1.064</t>
  </si>
  <si>
    <t>2.500559</t>
  </si>
  <si>
    <t>2.458917</t>
  </si>
  <si>
    <t>1.641761</t>
  </si>
  <si>
    <t>0.930753</t>
  </si>
  <si>
    <t>0.274939</t>
  </si>
  <si>
    <t>-0.027982</t>
  </si>
  <si>
    <t>0.361239</t>
  </si>
  <si>
    <t>0.145306</t>
  </si>
  <si>
    <t>10:58:44</t>
  </si>
  <si>
    <t>1.274355</t>
  </si>
  <si>
    <t>1.177868</t>
  </si>
  <si>
    <t>11.843826</t>
  </si>
  <si>
    <t>12.814028</t>
  </si>
  <si>
    <t>PSF-00315_20250401105844_943</t>
  </si>
  <si>
    <t>70.245270</t>
  </si>
  <si>
    <t>223.535660</t>
  </si>
  <si>
    <t>0.685754</t>
  </si>
  <si>
    <t>37.43</t>
  </si>
  <si>
    <t>24.83</t>
  </si>
  <si>
    <t>3.869</t>
  </si>
  <si>
    <t>-0.244</t>
  </si>
  <si>
    <t>-0.322</t>
  </si>
  <si>
    <t>2.498424</t>
  </si>
  <si>
    <t>2.457538</t>
  </si>
  <si>
    <t>1.639417</t>
  </si>
  <si>
    <t>0.928861</t>
  </si>
  <si>
    <t>0.274604</t>
  </si>
  <si>
    <t>-0.029010</t>
  </si>
  <si>
    <t>0.363559</t>
  </si>
  <si>
    <t>0.145732</t>
  </si>
  <si>
    <t>0.000690</t>
  </si>
  <si>
    <t>10:59:11</t>
  </si>
  <si>
    <t>1.285909</t>
  </si>
  <si>
    <t>1.241544</t>
  </si>
  <si>
    <t>12.484349</t>
  </si>
  <si>
    <t>12.930463</t>
  </si>
  <si>
    <t>PSF-00315_20250401105911_03a</t>
  </si>
  <si>
    <t>72.437164</t>
  </si>
  <si>
    <t>203.986649</t>
  </si>
  <si>
    <t>0.644893</t>
  </si>
  <si>
    <t>40.80</t>
  </si>
  <si>
    <t>39.39</t>
  </si>
  <si>
    <t>24.85</t>
  </si>
  <si>
    <t>3.900</t>
  </si>
  <si>
    <t>-0.286</t>
  </si>
  <si>
    <t>-0.177</t>
  </si>
  <si>
    <t>2.501476</t>
  </si>
  <si>
    <t>2.457982</t>
  </si>
  <si>
    <t>1.641334</t>
  </si>
  <si>
    <t>0.274328</t>
  </si>
  <si>
    <t>-0.025582</t>
  </si>
  <si>
    <t>0.365133</t>
  </si>
  <si>
    <t>0.144290</t>
  </si>
  <si>
    <t>10:59:55</t>
  </si>
  <si>
    <t>1.374191</t>
  </si>
  <si>
    <t>1.275356</t>
  </si>
  <si>
    <t>12.824061</t>
  </si>
  <si>
    <t>13.817875</t>
  </si>
  <si>
    <t>PSF-00315_20250401105955_f2f</t>
  </si>
  <si>
    <t>81.284164</t>
  </si>
  <si>
    <t>284.510132</t>
  </si>
  <si>
    <t>0.714301</t>
  </si>
  <si>
    <t>43.59</t>
  </si>
  <si>
    <t>40.45</t>
  </si>
  <si>
    <t>24.86</t>
  </si>
  <si>
    <t>21.75</t>
  </si>
  <si>
    <t>155.8</t>
  </si>
  <si>
    <t>3.902</t>
  </si>
  <si>
    <t>-0.114</t>
  </si>
  <si>
    <t>-0.917</t>
  </si>
  <si>
    <t>2.503118</t>
  </si>
  <si>
    <t>2.462061</t>
  </si>
  <si>
    <t>1.641006</t>
  </si>
  <si>
    <t>0.927819</t>
  </si>
  <si>
    <t>0.274282</t>
  </si>
  <si>
    <t>-0.036928</t>
  </si>
  <si>
    <t>0.367900</t>
  </si>
  <si>
    <t>0.163335</t>
  </si>
  <si>
    <t>0.000693</t>
  </si>
  <si>
    <t>11:00:47</t>
  </si>
  <si>
    <t>1.355432</t>
  </si>
  <si>
    <t>1.328145</t>
  </si>
  <si>
    <t>13.355139</t>
  </si>
  <si>
    <t>13.629520</t>
  </si>
  <si>
    <t>PSF-00315_20250401110047_1ce</t>
  </si>
  <si>
    <t>83.772537</t>
  </si>
  <si>
    <t>285.451050</t>
  </si>
  <si>
    <t>0.706526</t>
  </si>
  <si>
    <t>42.99</t>
  </si>
  <si>
    <t>42.12</t>
  </si>
  <si>
    <t>22.92</t>
  </si>
  <si>
    <t>0.0</t>
  </si>
  <si>
    <t>126</t>
  </si>
  <si>
    <t>3.904</t>
  </si>
  <si>
    <t>-0.229</t>
  </si>
  <si>
    <t>-0.277</t>
  </si>
  <si>
    <t>2.505687</t>
  </si>
  <si>
    <t>2.461188</t>
  </si>
  <si>
    <t>1.640913</t>
  </si>
  <si>
    <t>0.928994</t>
  </si>
  <si>
    <t>0.274263</t>
  </si>
  <si>
    <t>-0.023396</t>
  </si>
  <si>
    <t>0.371125</t>
  </si>
  <si>
    <t>0.225076</t>
  </si>
  <si>
    <t>11:01:13</t>
  </si>
  <si>
    <t>1.340126</t>
  </si>
  <si>
    <t>1.301315</t>
  </si>
  <si>
    <t>13.084851</t>
  </si>
  <si>
    <t>13.475107</t>
  </si>
  <si>
    <t>PSF-00315_20250401110113_bee</t>
  </si>
  <si>
    <t>90.998055</t>
  </si>
  <si>
    <t>269.915710</t>
  </si>
  <si>
    <t>0.662865</t>
  </si>
  <si>
    <t>42.48</t>
  </si>
  <si>
    <t>24.87</t>
  </si>
  <si>
    <t>22.88</t>
  </si>
  <si>
    <t>3.905</t>
  </si>
  <si>
    <t>-1.365</t>
  </si>
  <si>
    <t>2.504347</t>
  </si>
  <si>
    <t>2.460446</t>
  </si>
  <si>
    <t>1.639237</t>
  </si>
  <si>
    <t>0.274172</t>
  </si>
  <si>
    <t>-0.023945</t>
  </si>
  <si>
    <t>0.372543</t>
  </si>
  <si>
    <t>0.173727</t>
  </si>
  <si>
    <t>0.000706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</si>
</sst>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16"/>
  <sheetViews>
    <sheetView tabSelected="1" topLeftCell="A86" workbookViewId="0">
      <selection activeCell="H94" sqref="H94"/>
    </sheetView>
  </sheetViews>
  <sheetFormatPr baseColWidth="10" defaultRowHeight="16" x14ac:dyDescent="0.2"/>
  <sheetData>
    <row r="1" spans="1:10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</row>
    <row r="3" spans="1:107" x14ac:dyDescent="0.2">
      <c r="A3" t="s">
        <v>119</v>
      </c>
      <c r="B3" t="s">
        <v>120</v>
      </c>
      <c r="C3" t="s">
        <v>121</v>
      </c>
      <c r="D3" t="s">
        <v>119</v>
      </c>
      <c r="E3" t="s">
        <v>119</v>
      </c>
      <c r="F3" t="s">
        <v>119</v>
      </c>
      <c r="G3" t="s">
        <v>119</v>
      </c>
      <c r="H3" t="s">
        <v>119</v>
      </c>
      <c r="I3" t="s">
        <v>119</v>
      </c>
      <c r="J3" t="s">
        <v>122</v>
      </c>
      <c r="K3" t="s">
        <v>122</v>
      </c>
      <c r="L3" t="s">
        <v>122</v>
      </c>
      <c r="M3" t="s">
        <v>123</v>
      </c>
      <c r="N3" t="s">
        <v>124</v>
      </c>
      <c r="O3" t="s">
        <v>124</v>
      </c>
      <c r="P3" t="s">
        <v>124</v>
      </c>
      <c r="Q3" t="s">
        <v>124</v>
      </c>
      <c r="R3" t="s">
        <v>125</v>
      </c>
      <c r="S3" t="s">
        <v>125</v>
      </c>
      <c r="T3" t="s">
        <v>125</v>
      </c>
      <c r="U3" t="s">
        <v>126</v>
      </c>
      <c r="V3" t="s">
        <v>127</v>
      </c>
      <c r="W3" t="s">
        <v>119</v>
      </c>
      <c r="X3" t="s">
        <v>119</v>
      </c>
      <c r="Y3" t="s">
        <v>119</v>
      </c>
      <c r="Z3" t="s">
        <v>119</v>
      </c>
      <c r="AA3" t="s">
        <v>119</v>
      </c>
      <c r="AB3" t="s">
        <v>119</v>
      </c>
      <c r="AC3" t="s">
        <v>119</v>
      </c>
      <c r="AD3" t="s">
        <v>119</v>
      </c>
      <c r="AE3" t="s">
        <v>119</v>
      </c>
      <c r="AF3" t="s">
        <v>128</v>
      </c>
      <c r="AG3" t="s">
        <v>119</v>
      </c>
      <c r="AH3" t="s">
        <v>129</v>
      </c>
      <c r="AI3" t="s">
        <v>129</v>
      </c>
      <c r="AJ3" t="s">
        <v>130</v>
      </c>
      <c r="AK3" t="s">
        <v>130</v>
      </c>
      <c r="AL3" t="s">
        <v>130</v>
      </c>
      <c r="AM3" t="s">
        <v>124</v>
      </c>
      <c r="AN3" t="s">
        <v>131</v>
      </c>
      <c r="AO3" t="s">
        <v>131</v>
      </c>
      <c r="AP3" t="s">
        <v>129</v>
      </c>
      <c r="AQ3" t="s">
        <v>128</v>
      </c>
      <c r="AR3" t="s">
        <v>132</v>
      </c>
      <c r="AS3" t="s">
        <v>120</v>
      </c>
      <c r="AT3" t="s">
        <v>121</v>
      </c>
      <c r="AU3" t="s">
        <v>129</v>
      </c>
      <c r="AV3" t="s">
        <v>119</v>
      </c>
      <c r="AW3" t="s">
        <v>119</v>
      </c>
      <c r="AX3" t="s">
        <v>119</v>
      </c>
      <c r="AY3" t="s">
        <v>119</v>
      </c>
      <c r="AZ3" t="s">
        <v>119</v>
      </c>
      <c r="BA3" t="s">
        <v>119</v>
      </c>
      <c r="BB3" t="s">
        <v>119</v>
      </c>
      <c r="BC3" t="s">
        <v>119</v>
      </c>
      <c r="BD3" t="s">
        <v>131</v>
      </c>
      <c r="BE3" t="s">
        <v>133</v>
      </c>
      <c r="BF3" t="s">
        <v>134</v>
      </c>
      <c r="BG3" t="s">
        <v>119</v>
      </c>
      <c r="BH3" t="s">
        <v>119</v>
      </c>
      <c r="BI3" t="s">
        <v>119</v>
      </c>
      <c r="BJ3" t="s">
        <v>119</v>
      </c>
      <c r="BK3" t="s">
        <v>119</v>
      </c>
      <c r="BL3" t="s">
        <v>119</v>
      </c>
      <c r="BM3" t="s">
        <v>119</v>
      </c>
      <c r="BN3" t="s">
        <v>119</v>
      </c>
      <c r="BO3" t="s">
        <v>119</v>
      </c>
      <c r="BP3" t="s">
        <v>128</v>
      </c>
      <c r="BQ3" t="s">
        <v>135</v>
      </c>
      <c r="BR3" t="s">
        <v>136</v>
      </c>
      <c r="BS3" t="s">
        <v>134</v>
      </c>
      <c r="BT3" t="s">
        <v>137</v>
      </c>
      <c r="BU3" t="s">
        <v>137</v>
      </c>
      <c r="BV3" t="s">
        <v>137</v>
      </c>
      <c r="BW3" t="s">
        <v>119</v>
      </c>
      <c r="BX3" t="s">
        <v>129</v>
      </c>
      <c r="BY3" t="s">
        <v>119</v>
      </c>
      <c r="BZ3" t="s">
        <v>119</v>
      </c>
      <c r="CA3" t="s">
        <v>119</v>
      </c>
      <c r="CB3" t="s">
        <v>119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138</v>
      </c>
      <c r="CM3" t="s">
        <v>119</v>
      </c>
      <c r="CN3" t="s">
        <v>119</v>
      </c>
      <c r="CO3" t="s">
        <v>119</v>
      </c>
      <c r="CP3" t="s">
        <v>119</v>
      </c>
      <c r="CQ3" t="s">
        <v>119</v>
      </c>
      <c r="CR3" t="s">
        <v>119</v>
      </c>
      <c r="CS3" t="s">
        <v>119</v>
      </c>
      <c r="CT3" t="s">
        <v>119</v>
      </c>
      <c r="CU3" t="s">
        <v>119</v>
      </c>
      <c r="CV3" t="s">
        <v>119</v>
      </c>
      <c r="CW3" t="s">
        <v>119</v>
      </c>
      <c r="CX3" t="s">
        <v>119</v>
      </c>
      <c r="CY3" t="s">
        <v>119</v>
      </c>
      <c r="CZ3" t="s">
        <v>119</v>
      </c>
      <c r="DA3" t="s">
        <v>119</v>
      </c>
      <c r="DB3" t="s">
        <v>119</v>
      </c>
      <c r="DC3" t="s">
        <v>119</v>
      </c>
    </row>
    <row r="4" spans="1:107" x14ac:dyDescent="0.2">
      <c r="A4" t="s">
        <v>139</v>
      </c>
      <c r="B4" t="s">
        <v>140</v>
      </c>
      <c r="C4" t="s">
        <v>141</v>
      </c>
      <c r="D4" t="s">
        <v>142</v>
      </c>
      <c r="E4" t="s">
        <v>143</v>
      </c>
      <c r="F4" t="s">
        <v>119</v>
      </c>
      <c r="G4" t="s">
        <v>144</v>
      </c>
      <c r="H4" t="s">
        <v>145</v>
      </c>
      <c r="I4" t="s">
        <v>146</v>
      </c>
      <c r="J4">
        <f t="shared" ref="J4:J35" si="0">1/((1/L4)-(1/K4))</f>
        <v>0.36691381240940896</v>
      </c>
      <c r="K4">
        <f t="shared" ref="K4:K35" si="1">BH4+(BI4*AN4)+(BJ4*AN4*POWER(V4,2))+(BK4*AN4*V4)+(BL4*POWER(AN4,2))</f>
        <v>2.9066320800000001</v>
      </c>
      <c r="L4">
        <f t="shared" ref="L4:L35" si="2">((M4/1000)*(1000-((T4+S4)/2)))/(T4-S4)</f>
        <v>0.32578845472037432</v>
      </c>
      <c r="M4">
        <f t="shared" ref="M4:M35" si="3">(AN4*(S4-R4))/(100*U4*(1000-S4))*1000</f>
        <v>5.3479213825960352</v>
      </c>
      <c r="N4" t="s">
        <v>147</v>
      </c>
      <c r="O4" t="s">
        <v>148</v>
      </c>
      <c r="P4">
        <f t="shared" ref="P4:P35" si="4">0.61365*EXP((17.502*AL4)/(240.97+AL4))</f>
        <v>2.6005710598140896</v>
      </c>
      <c r="Q4">
        <f t="shared" ref="Q4:Q35" si="5">P4-N4</f>
        <v>1.6010220598140896</v>
      </c>
      <c r="R4" t="s">
        <v>149</v>
      </c>
      <c r="S4" t="s">
        <v>150</v>
      </c>
      <c r="T4">
        <f t="shared" ref="T4:T35" si="6">(P4/AM4)*1000</f>
        <v>26.181124129810627</v>
      </c>
      <c r="U4">
        <f t="shared" ref="U4:U35" si="7">V4*BG4</f>
        <v>0.29853000000000002</v>
      </c>
      <c r="V4" t="s">
        <v>151</v>
      </c>
      <c r="W4" t="s">
        <v>152</v>
      </c>
      <c r="X4" t="s">
        <v>153</v>
      </c>
      <c r="Y4" t="s">
        <v>153</v>
      </c>
      <c r="Z4" t="s">
        <v>153</v>
      </c>
      <c r="AA4" t="s">
        <v>154</v>
      </c>
      <c r="AB4" t="s">
        <v>155</v>
      </c>
      <c r="AC4" t="s">
        <v>156</v>
      </c>
      <c r="AD4" t="s">
        <v>157</v>
      </c>
      <c r="AE4" t="s">
        <v>158</v>
      </c>
      <c r="AF4">
        <f t="shared" ref="AF4:AF35" si="8">AC4*AD4*AE4*AQ4</f>
        <v>1.8652272000000001</v>
      </c>
      <c r="AG4" t="s">
        <v>159</v>
      </c>
      <c r="AH4" t="s">
        <v>160</v>
      </c>
      <c r="AI4" t="s">
        <v>161</v>
      </c>
      <c r="AJ4" t="s">
        <v>162</v>
      </c>
      <c r="AK4" t="s">
        <v>163</v>
      </c>
      <c r="AL4">
        <f t="shared" ref="AL4:AL35" si="9">(AK4-AJ4)*(AJ4*0+0)+AK4</f>
        <v>21.67</v>
      </c>
      <c r="AM4" t="s">
        <v>164</v>
      </c>
      <c r="AN4" t="s">
        <v>165</v>
      </c>
      <c r="AO4" t="s">
        <v>166</v>
      </c>
      <c r="AP4" t="s">
        <v>167</v>
      </c>
      <c r="AQ4" t="s">
        <v>168</v>
      </c>
      <c r="AR4" t="s">
        <v>169</v>
      </c>
      <c r="AS4" t="s">
        <v>170</v>
      </c>
      <c r="AT4" t="s">
        <v>141</v>
      </c>
      <c r="AU4" t="s">
        <v>171</v>
      </c>
      <c r="AV4" t="s">
        <v>139</v>
      </c>
      <c r="AW4" t="s">
        <v>172</v>
      </c>
      <c r="AX4" t="s">
        <v>173</v>
      </c>
      <c r="AY4" t="s">
        <v>174</v>
      </c>
      <c r="AZ4" t="s">
        <v>175</v>
      </c>
      <c r="BA4" t="s">
        <v>176</v>
      </c>
      <c r="BB4" t="s">
        <v>177</v>
      </c>
      <c r="BC4" t="s">
        <v>139</v>
      </c>
      <c r="BD4" t="s">
        <v>178</v>
      </c>
      <c r="BE4" t="s">
        <v>172</v>
      </c>
      <c r="BF4" t="s">
        <v>179</v>
      </c>
      <c r="BG4" t="s">
        <v>180</v>
      </c>
      <c r="BH4" t="s">
        <v>153</v>
      </c>
      <c r="BI4" t="s">
        <v>181</v>
      </c>
      <c r="BJ4" t="s">
        <v>153</v>
      </c>
      <c r="BK4" t="s">
        <v>153</v>
      </c>
      <c r="BL4" t="s">
        <v>182</v>
      </c>
      <c r="BM4" t="s">
        <v>183</v>
      </c>
      <c r="BN4" t="s">
        <v>184</v>
      </c>
      <c r="BO4" t="s">
        <v>185</v>
      </c>
      <c r="BP4" t="s">
        <v>186</v>
      </c>
      <c r="BQ4" t="s">
        <v>187</v>
      </c>
      <c r="BR4" t="s">
        <v>188</v>
      </c>
      <c r="BS4" t="s">
        <v>188</v>
      </c>
      <c r="BT4" t="s">
        <v>189</v>
      </c>
      <c r="BU4" t="s">
        <v>189</v>
      </c>
      <c r="BV4" t="s">
        <v>189</v>
      </c>
      <c r="BW4" t="s">
        <v>153</v>
      </c>
      <c r="BX4" t="s">
        <v>190</v>
      </c>
      <c r="BY4" t="s">
        <v>153</v>
      </c>
      <c r="BZ4" t="s">
        <v>153</v>
      </c>
      <c r="CA4" t="s">
        <v>153</v>
      </c>
      <c r="CB4" t="s">
        <v>153</v>
      </c>
      <c r="CC4" t="s">
        <v>191</v>
      </c>
      <c r="CD4" t="s">
        <v>192</v>
      </c>
      <c r="CE4" t="s">
        <v>193</v>
      </c>
      <c r="CF4" t="s">
        <v>194</v>
      </c>
      <c r="CG4" t="s">
        <v>195</v>
      </c>
      <c r="CH4" t="s">
        <v>196</v>
      </c>
      <c r="CI4" t="s">
        <v>197</v>
      </c>
      <c r="CJ4" t="s">
        <v>198</v>
      </c>
      <c r="CK4" t="s">
        <v>154</v>
      </c>
      <c r="CL4" t="s">
        <v>199</v>
      </c>
      <c r="CM4" t="s">
        <v>200</v>
      </c>
      <c r="CN4" t="s">
        <v>201</v>
      </c>
      <c r="CO4" t="s">
        <v>159</v>
      </c>
      <c r="CP4" t="s">
        <v>202</v>
      </c>
      <c r="CQ4" t="s">
        <v>203</v>
      </c>
      <c r="CR4" t="s">
        <v>159</v>
      </c>
      <c r="CS4" t="s">
        <v>204</v>
      </c>
      <c r="CT4" t="s">
        <v>205</v>
      </c>
      <c r="CU4" t="s">
        <v>206</v>
      </c>
      <c r="CV4" t="s">
        <v>153</v>
      </c>
      <c r="CW4" t="s">
        <v>152</v>
      </c>
      <c r="CX4" t="s">
        <v>207</v>
      </c>
      <c r="CY4" t="s">
        <v>208</v>
      </c>
      <c r="CZ4" t="s">
        <v>209</v>
      </c>
      <c r="DA4" t="s">
        <v>210</v>
      </c>
      <c r="DB4" t="s">
        <v>211</v>
      </c>
      <c r="DC4" t="s">
        <v>212</v>
      </c>
    </row>
    <row r="5" spans="1:107" x14ac:dyDescent="0.2">
      <c r="A5" t="s">
        <v>213</v>
      </c>
      <c r="B5" t="s">
        <v>214</v>
      </c>
      <c r="C5" t="s">
        <v>141</v>
      </c>
      <c r="D5" t="s">
        <v>142</v>
      </c>
      <c r="E5" t="s">
        <v>143</v>
      </c>
      <c r="F5" t="s">
        <v>119</v>
      </c>
      <c r="G5" t="s">
        <v>144</v>
      </c>
      <c r="H5" t="s">
        <v>215</v>
      </c>
      <c r="I5" t="s">
        <v>146</v>
      </c>
      <c r="J5">
        <f t="shared" si="0"/>
        <v>0.49388031357464846</v>
      </c>
      <c r="K5">
        <f t="shared" si="1"/>
        <v>2.9074300799999997</v>
      </c>
      <c r="L5">
        <f t="shared" si="2"/>
        <v>0.4221674335630583</v>
      </c>
      <c r="M5">
        <f t="shared" si="3"/>
        <v>6.1933471217790768</v>
      </c>
      <c r="N5" t="s">
        <v>216</v>
      </c>
      <c r="O5" t="s">
        <v>217</v>
      </c>
      <c r="P5">
        <f t="shared" si="4"/>
        <v>2.572088522104647</v>
      </c>
      <c r="Q5">
        <f t="shared" si="5"/>
        <v>1.430138522104647</v>
      </c>
      <c r="R5" t="s">
        <v>218</v>
      </c>
      <c r="S5" t="s">
        <v>219</v>
      </c>
      <c r="T5">
        <f t="shared" si="6"/>
        <v>25.891770909046173</v>
      </c>
      <c r="U5">
        <f t="shared" si="7"/>
        <v>0.29853000000000002</v>
      </c>
      <c r="V5" t="s">
        <v>151</v>
      </c>
      <c r="W5" t="s">
        <v>220</v>
      </c>
      <c r="X5" t="s">
        <v>153</v>
      </c>
      <c r="Y5" t="s">
        <v>153</v>
      </c>
      <c r="Z5" t="s">
        <v>153</v>
      </c>
      <c r="AA5" t="s">
        <v>221</v>
      </c>
      <c r="AB5" t="s">
        <v>222</v>
      </c>
      <c r="AC5" t="s">
        <v>223</v>
      </c>
      <c r="AD5" t="s">
        <v>157</v>
      </c>
      <c r="AE5" t="s">
        <v>158</v>
      </c>
      <c r="AF5">
        <f t="shared" si="8"/>
        <v>1.8298800000000002</v>
      </c>
      <c r="AG5" t="s">
        <v>159</v>
      </c>
      <c r="AH5" t="s">
        <v>224</v>
      </c>
      <c r="AI5" t="s">
        <v>225</v>
      </c>
      <c r="AJ5" t="s">
        <v>226</v>
      </c>
      <c r="AK5" t="s">
        <v>227</v>
      </c>
      <c r="AL5">
        <f t="shared" si="9"/>
        <v>21.49</v>
      </c>
      <c r="AM5" t="s">
        <v>228</v>
      </c>
      <c r="AN5" t="s">
        <v>229</v>
      </c>
      <c r="AO5" t="s">
        <v>230</v>
      </c>
      <c r="AP5" t="s">
        <v>231</v>
      </c>
      <c r="AQ5" t="s">
        <v>168</v>
      </c>
      <c r="AR5" t="s">
        <v>232</v>
      </c>
      <c r="AS5" t="s">
        <v>170</v>
      </c>
      <c r="AT5" t="s">
        <v>141</v>
      </c>
      <c r="AU5" t="s">
        <v>171</v>
      </c>
      <c r="AV5" t="s">
        <v>139</v>
      </c>
      <c r="AW5" t="s">
        <v>233</v>
      </c>
      <c r="AX5" t="s">
        <v>234</v>
      </c>
      <c r="AY5" t="s">
        <v>173</v>
      </c>
      <c r="AZ5" t="s">
        <v>235</v>
      </c>
      <c r="BA5" t="s">
        <v>236</v>
      </c>
      <c r="BB5" t="s">
        <v>237</v>
      </c>
      <c r="BC5" t="s">
        <v>139</v>
      </c>
      <c r="BD5" t="s">
        <v>178</v>
      </c>
      <c r="BE5" t="s">
        <v>172</v>
      </c>
      <c r="BF5" t="s">
        <v>179</v>
      </c>
      <c r="BG5" t="s">
        <v>180</v>
      </c>
      <c r="BH5" t="s">
        <v>153</v>
      </c>
      <c r="BI5" t="s">
        <v>181</v>
      </c>
      <c r="BJ5" t="s">
        <v>153</v>
      </c>
      <c r="BK5" t="s">
        <v>153</v>
      </c>
      <c r="BL5" t="s">
        <v>182</v>
      </c>
      <c r="BM5" t="s">
        <v>183</v>
      </c>
      <c r="BN5" t="s">
        <v>184</v>
      </c>
      <c r="BO5" t="s">
        <v>185</v>
      </c>
      <c r="BP5" t="s">
        <v>186</v>
      </c>
      <c r="BQ5" t="s">
        <v>187</v>
      </c>
      <c r="BR5" t="s">
        <v>188</v>
      </c>
      <c r="BS5" t="s">
        <v>188</v>
      </c>
      <c r="BT5" t="s">
        <v>189</v>
      </c>
      <c r="BU5" t="s">
        <v>189</v>
      </c>
      <c r="BV5" t="s">
        <v>189</v>
      </c>
      <c r="BW5" t="s">
        <v>153</v>
      </c>
      <c r="BX5" t="s">
        <v>190</v>
      </c>
      <c r="BY5" t="s">
        <v>153</v>
      </c>
      <c r="BZ5" t="s">
        <v>153</v>
      </c>
      <c r="CA5" t="s">
        <v>153</v>
      </c>
      <c r="CB5" t="s">
        <v>153</v>
      </c>
      <c r="CC5" t="s">
        <v>238</v>
      </c>
      <c r="CD5" t="s">
        <v>239</v>
      </c>
      <c r="CE5" t="s">
        <v>240</v>
      </c>
      <c r="CF5" t="s">
        <v>241</v>
      </c>
      <c r="CG5" t="s">
        <v>242</v>
      </c>
      <c r="CH5" t="s">
        <v>243</v>
      </c>
      <c r="CI5" t="s">
        <v>244</v>
      </c>
      <c r="CJ5" t="s">
        <v>245</v>
      </c>
      <c r="CK5" t="s">
        <v>221</v>
      </c>
      <c r="CL5" t="s">
        <v>246</v>
      </c>
      <c r="CM5" t="s">
        <v>200</v>
      </c>
      <c r="CN5" t="s">
        <v>201</v>
      </c>
      <c r="CO5" t="s">
        <v>159</v>
      </c>
      <c r="CP5" t="s">
        <v>202</v>
      </c>
      <c r="CQ5" t="s">
        <v>203</v>
      </c>
      <c r="CR5" t="s">
        <v>159</v>
      </c>
      <c r="CS5" t="s">
        <v>204</v>
      </c>
      <c r="CT5" t="s">
        <v>205</v>
      </c>
      <c r="CU5" t="s">
        <v>206</v>
      </c>
      <c r="CV5" t="s">
        <v>153</v>
      </c>
      <c r="CW5" t="s">
        <v>220</v>
      </c>
      <c r="CX5" t="s">
        <v>207</v>
      </c>
      <c r="CY5" t="s">
        <v>208</v>
      </c>
      <c r="CZ5" t="s">
        <v>209</v>
      </c>
      <c r="DA5" t="s">
        <v>210</v>
      </c>
      <c r="DB5" t="s">
        <v>211</v>
      </c>
      <c r="DC5" t="s">
        <v>212</v>
      </c>
    </row>
    <row r="6" spans="1:107" x14ac:dyDescent="0.2">
      <c r="A6" t="s">
        <v>247</v>
      </c>
      <c r="B6" t="s">
        <v>248</v>
      </c>
      <c r="C6" t="s">
        <v>141</v>
      </c>
      <c r="D6" t="s">
        <v>142</v>
      </c>
      <c r="E6" t="s">
        <v>143</v>
      </c>
      <c r="F6" t="s">
        <v>119</v>
      </c>
      <c r="G6" t="s">
        <v>249</v>
      </c>
      <c r="H6" t="s">
        <v>250</v>
      </c>
      <c r="I6" t="s">
        <v>146</v>
      </c>
      <c r="J6">
        <f t="shared" si="0"/>
        <v>0.23328900597294996</v>
      </c>
      <c r="K6">
        <f t="shared" si="1"/>
        <v>2.9066320800000001</v>
      </c>
      <c r="L6">
        <f t="shared" si="2"/>
        <v>0.21595616262507863</v>
      </c>
      <c r="M6">
        <f t="shared" si="3"/>
        <v>3.5413287347263283</v>
      </c>
      <c r="N6" t="s">
        <v>251</v>
      </c>
      <c r="O6" t="s">
        <v>252</v>
      </c>
      <c r="P6">
        <f t="shared" si="4"/>
        <v>2.7139784951352373</v>
      </c>
      <c r="Q6">
        <f t="shared" si="5"/>
        <v>1.5976504951352373</v>
      </c>
      <c r="R6" t="s">
        <v>253</v>
      </c>
      <c r="S6" t="s">
        <v>254</v>
      </c>
      <c r="T6">
        <f t="shared" si="6"/>
        <v>27.320097595482558</v>
      </c>
      <c r="U6">
        <f t="shared" si="7"/>
        <v>0.29853000000000002</v>
      </c>
      <c r="V6" t="s">
        <v>151</v>
      </c>
      <c r="W6" t="s">
        <v>255</v>
      </c>
      <c r="X6" t="s">
        <v>153</v>
      </c>
      <c r="Y6" t="s">
        <v>153</v>
      </c>
      <c r="Z6" t="s">
        <v>153</v>
      </c>
      <c r="AA6" t="s">
        <v>256</v>
      </c>
      <c r="AB6" t="s">
        <v>257</v>
      </c>
      <c r="AC6" t="s">
        <v>258</v>
      </c>
      <c r="AD6" t="s">
        <v>157</v>
      </c>
      <c r="AE6" t="s">
        <v>158</v>
      </c>
      <c r="AF6">
        <f t="shared" si="8"/>
        <v>2.4437268000000003</v>
      </c>
      <c r="AG6" t="s">
        <v>159</v>
      </c>
      <c r="AH6" t="s">
        <v>259</v>
      </c>
      <c r="AI6" t="s">
        <v>260</v>
      </c>
      <c r="AJ6" t="s">
        <v>261</v>
      </c>
      <c r="AK6" t="s">
        <v>262</v>
      </c>
      <c r="AL6">
        <f t="shared" si="9"/>
        <v>22.37</v>
      </c>
      <c r="AM6" t="s">
        <v>228</v>
      </c>
      <c r="AN6" t="s">
        <v>165</v>
      </c>
      <c r="AO6" t="s">
        <v>263</v>
      </c>
      <c r="AP6" t="s">
        <v>264</v>
      </c>
      <c r="AQ6" t="s">
        <v>265</v>
      </c>
      <c r="AR6" t="s">
        <v>266</v>
      </c>
      <c r="AS6" t="s">
        <v>170</v>
      </c>
      <c r="AT6" t="s">
        <v>141</v>
      </c>
      <c r="AU6" t="s">
        <v>171</v>
      </c>
      <c r="AV6" t="s">
        <v>139</v>
      </c>
      <c r="AW6" t="s">
        <v>234</v>
      </c>
      <c r="AX6" t="s">
        <v>267</v>
      </c>
      <c r="AY6" t="s">
        <v>235</v>
      </c>
      <c r="AZ6" t="s">
        <v>268</v>
      </c>
      <c r="BA6" t="s">
        <v>269</v>
      </c>
      <c r="BB6" t="s">
        <v>270</v>
      </c>
      <c r="BC6" t="s">
        <v>139</v>
      </c>
      <c r="BD6" t="s">
        <v>178</v>
      </c>
      <c r="BE6" t="s">
        <v>172</v>
      </c>
      <c r="BF6" t="s">
        <v>179</v>
      </c>
      <c r="BG6" t="s">
        <v>180</v>
      </c>
      <c r="BH6" t="s">
        <v>153</v>
      </c>
      <c r="BI6" t="s">
        <v>181</v>
      </c>
      <c r="BJ6" t="s">
        <v>153</v>
      </c>
      <c r="BK6" t="s">
        <v>153</v>
      </c>
      <c r="BL6" t="s">
        <v>182</v>
      </c>
      <c r="BM6" t="s">
        <v>183</v>
      </c>
      <c r="BN6" t="s">
        <v>184</v>
      </c>
      <c r="BO6" t="s">
        <v>185</v>
      </c>
      <c r="BP6" t="s">
        <v>186</v>
      </c>
      <c r="BQ6" t="s">
        <v>187</v>
      </c>
      <c r="BR6" t="s">
        <v>188</v>
      </c>
      <c r="BS6" t="s">
        <v>188</v>
      </c>
      <c r="BT6" t="s">
        <v>189</v>
      </c>
      <c r="BU6" t="s">
        <v>189</v>
      </c>
      <c r="BV6" t="s">
        <v>189</v>
      </c>
      <c r="BW6" t="s">
        <v>153</v>
      </c>
      <c r="BX6" t="s">
        <v>190</v>
      </c>
      <c r="BY6" t="s">
        <v>153</v>
      </c>
      <c r="BZ6" t="s">
        <v>153</v>
      </c>
      <c r="CA6" t="s">
        <v>153</v>
      </c>
      <c r="CB6" t="s">
        <v>153</v>
      </c>
      <c r="CC6" t="s">
        <v>271</v>
      </c>
      <c r="CD6" t="s">
        <v>272</v>
      </c>
      <c r="CE6" t="s">
        <v>273</v>
      </c>
      <c r="CF6" t="s">
        <v>274</v>
      </c>
      <c r="CG6" t="s">
        <v>275</v>
      </c>
      <c r="CH6" t="s">
        <v>276</v>
      </c>
      <c r="CI6" t="s">
        <v>277</v>
      </c>
      <c r="CJ6" t="s">
        <v>278</v>
      </c>
      <c r="CK6" t="s">
        <v>256</v>
      </c>
      <c r="CL6" t="s">
        <v>279</v>
      </c>
      <c r="CM6" t="s">
        <v>200</v>
      </c>
      <c r="CN6" t="s">
        <v>201</v>
      </c>
      <c r="CO6" t="s">
        <v>159</v>
      </c>
      <c r="CP6" t="s">
        <v>202</v>
      </c>
      <c r="CQ6" t="s">
        <v>203</v>
      </c>
      <c r="CR6" t="s">
        <v>159</v>
      </c>
      <c r="CS6" t="s">
        <v>204</v>
      </c>
      <c r="CT6" t="s">
        <v>205</v>
      </c>
      <c r="CU6" t="s">
        <v>206</v>
      </c>
      <c r="CV6" t="s">
        <v>153</v>
      </c>
      <c r="CW6" t="s">
        <v>255</v>
      </c>
      <c r="CX6" t="s">
        <v>207</v>
      </c>
      <c r="CY6" t="s">
        <v>208</v>
      </c>
      <c r="CZ6" t="s">
        <v>209</v>
      </c>
      <c r="DA6" t="s">
        <v>210</v>
      </c>
      <c r="DB6" t="s">
        <v>211</v>
      </c>
      <c r="DC6" t="s">
        <v>212</v>
      </c>
    </row>
    <row r="7" spans="1:107" x14ac:dyDescent="0.2">
      <c r="A7" t="s">
        <v>280</v>
      </c>
      <c r="B7" t="s">
        <v>281</v>
      </c>
      <c r="C7" t="s">
        <v>141</v>
      </c>
      <c r="D7" t="s">
        <v>142</v>
      </c>
      <c r="E7" t="s">
        <v>143</v>
      </c>
      <c r="F7" t="s">
        <v>282</v>
      </c>
      <c r="G7" t="s">
        <v>283</v>
      </c>
      <c r="H7" t="s">
        <v>215</v>
      </c>
      <c r="I7" t="s">
        <v>146</v>
      </c>
      <c r="J7">
        <f t="shared" si="0"/>
        <v>0.3911418293940403</v>
      </c>
      <c r="K7">
        <f t="shared" si="1"/>
        <v>2.9066320800000001</v>
      </c>
      <c r="L7">
        <f t="shared" si="2"/>
        <v>0.34474934315782391</v>
      </c>
      <c r="M7">
        <f t="shared" si="3"/>
        <v>5.3922786623635881</v>
      </c>
      <c r="N7" t="s">
        <v>284</v>
      </c>
      <c r="O7" t="s">
        <v>285</v>
      </c>
      <c r="P7">
        <f t="shared" si="4"/>
        <v>2.6454261434068367</v>
      </c>
      <c r="Q7">
        <f t="shared" si="5"/>
        <v>1.5241701434068367</v>
      </c>
      <c r="R7" t="s">
        <v>286</v>
      </c>
      <c r="S7" t="s">
        <v>287</v>
      </c>
      <c r="T7">
        <f t="shared" si="6"/>
        <v>26.632700527603312</v>
      </c>
      <c r="U7">
        <f t="shared" si="7"/>
        <v>0.29853000000000002</v>
      </c>
      <c r="V7" t="s">
        <v>151</v>
      </c>
      <c r="W7" t="s">
        <v>288</v>
      </c>
      <c r="X7" t="s">
        <v>153</v>
      </c>
      <c r="Y7" t="s">
        <v>153</v>
      </c>
      <c r="Z7" t="s">
        <v>153</v>
      </c>
      <c r="AA7" t="s">
        <v>289</v>
      </c>
      <c r="AB7" t="s">
        <v>290</v>
      </c>
      <c r="AC7" t="s">
        <v>291</v>
      </c>
      <c r="AD7" t="s">
        <v>157</v>
      </c>
      <c r="AE7" t="s">
        <v>158</v>
      </c>
      <c r="AF7">
        <f t="shared" si="8"/>
        <v>2.6322912000000001</v>
      </c>
      <c r="AG7" t="s">
        <v>159</v>
      </c>
      <c r="AH7" t="s">
        <v>292</v>
      </c>
      <c r="AI7" t="s">
        <v>293</v>
      </c>
      <c r="AJ7" t="s">
        <v>294</v>
      </c>
      <c r="AK7" t="s">
        <v>295</v>
      </c>
      <c r="AL7">
        <f t="shared" si="9"/>
        <v>21.95</v>
      </c>
      <c r="AM7" t="s">
        <v>164</v>
      </c>
      <c r="AN7" t="s">
        <v>165</v>
      </c>
      <c r="AO7" t="s">
        <v>296</v>
      </c>
      <c r="AP7" t="s">
        <v>297</v>
      </c>
      <c r="AQ7" t="s">
        <v>265</v>
      </c>
      <c r="AR7" t="s">
        <v>298</v>
      </c>
      <c r="AS7" t="s">
        <v>170</v>
      </c>
      <c r="AT7" t="s">
        <v>141</v>
      </c>
      <c r="AU7" t="s">
        <v>171</v>
      </c>
      <c r="AV7" t="s">
        <v>139</v>
      </c>
      <c r="AW7" t="s">
        <v>299</v>
      </c>
      <c r="AX7" t="s">
        <v>300</v>
      </c>
      <c r="AY7" t="s">
        <v>301</v>
      </c>
      <c r="AZ7" t="s">
        <v>302</v>
      </c>
      <c r="BA7" t="s">
        <v>303</v>
      </c>
      <c r="BB7" t="s">
        <v>304</v>
      </c>
      <c r="BC7" t="s">
        <v>139</v>
      </c>
      <c r="BD7" t="s">
        <v>178</v>
      </c>
      <c r="BE7" t="s">
        <v>172</v>
      </c>
      <c r="BF7" t="s">
        <v>179</v>
      </c>
      <c r="BG7" t="s">
        <v>180</v>
      </c>
      <c r="BH7" t="s">
        <v>153</v>
      </c>
      <c r="BI7" t="s">
        <v>181</v>
      </c>
      <c r="BJ7" t="s">
        <v>153</v>
      </c>
      <c r="BK7" t="s">
        <v>153</v>
      </c>
      <c r="BL7" t="s">
        <v>182</v>
      </c>
      <c r="BM7" t="s">
        <v>183</v>
      </c>
      <c r="BN7" t="s">
        <v>184</v>
      </c>
      <c r="BO7" t="s">
        <v>185</v>
      </c>
      <c r="BP7" t="s">
        <v>186</v>
      </c>
      <c r="BQ7" t="s">
        <v>187</v>
      </c>
      <c r="BR7" t="s">
        <v>188</v>
      </c>
      <c r="BS7" t="s">
        <v>188</v>
      </c>
      <c r="BT7" t="s">
        <v>189</v>
      </c>
      <c r="BU7" t="s">
        <v>189</v>
      </c>
      <c r="BV7" t="s">
        <v>189</v>
      </c>
      <c r="BW7" t="s">
        <v>153</v>
      </c>
      <c r="BX7" t="s">
        <v>190</v>
      </c>
      <c r="BY7" t="s">
        <v>153</v>
      </c>
      <c r="BZ7" t="s">
        <v>153</v>
      </c>
      <c r="CA7" t="s">
        <v>153</v>
      </c>
      <c r="CB7" t="s">
        <v>153</v>
      </c>
      <c r="CC7" t="s">
        <v>305</v>
      </c>
      <c r="CD7" t="s">
        <v>306</v>
      </c>
      <c r="CE7" t="s">
        <v>307</v>
      </c>
      <c r="CF7" t="s">
        <v>308</v>
      </c>
      <c r="CG7" t="s">
        <v>309</v>
      </c>
      <c r="CH7" t="s">
        <v>310</v>
      </c>
      <c r="CI7" t="s">
        <v>311</v>
      </c>
      <c r="CJ7" t="s">
        <v>312</v>
      </c>
      <c r="CK7" t="s">
        <v>289</v>
      </c>
      <c r="CL7" t="s">
        <v>199</v>
      </c>
      <c r="CM7" t="s">
        <v>200</v>
      </c>
      <c r="CN7" t="s">
        <v>201</v>
      </c>
      <c r="CO7" t="s">
        <v>159</v>
      </c>
      <c r="CP7" t="s">
        <v>202</v>
      </c>
      <c r="CQ7" t="s">
        <v>203</v>
      </c>
      <c r="CR7" t="s">
        <v>159</v>
      </c>
      <c r="CS7" t="s">
        <v>204</v>
      </c>
      <c r="CT7" t="s">
        <v>205</v>
      </c>
      <c r="CU7" t="s">
        <v>206</v>
      </c>
      <c r="CV7" t="s">
        <v>153</v>
      </c>
      <c r="CW7" t="s">
        <v>288</v>
      </c>
      <c r="CX7" t="s">
        <v>207</v>
      </c>
      <c r="CY7" t="s">
        <v>208</v>
      </c>
      <c r="CZ7" t="s">
        <v>209</v>
      </c>
      <c r="DA7" t="s">
        <v>210</v>
      </c>
      <c r="DB7" t="s">
        <v>211</v>
      </c>
      <c r="DC7" t="s">
        <v>212</v>
      </c>
    </row>
    <row r="8" spans="1:107" x14ac:dyDescent="0.2">
      <c r="A8" t="s">
        <v>313</v>
      </c>
      <c r="B8" t="s">
        <v>314</v>
      </c>
      <c r="C8" t="s">
        <v>141</v>
      </c>
      <c r="D8" t="s">
        <v>142</v>
      </c>
      <c r="E8" t="s">
        <v>143</v>
      </c>
      <c r="F8" t="s">
        <v>119</v>
      </c>
      <c r="G8" t="s">
        <v>283</v>
      </c>
      <c r="H8" t="s">
        <v>283</v>
      </c>
      <c r="I8" t="s">
        <v>146</v>
      </c>
      <c r="J8">
        <f t="shared" si="0"/>
        <v>0.30894349223876749</v>
      </c>
      <c r="K8">
        <f t="shared" si="1"/>
        <v>2.9066320800000001</v>
      </c>
      <c r="L8">
        <f t="shared" si="2"/>
        <v>0.27926106703915282</v>
      </c>
      <c r="M8">
        <f t="shared" si="3"/>
        <v>4.5337242796511541</v>
      </c>
      <c r="N8" t="s">
        <v>315</v>
      </c>
      <c r="O8" t="s">
        <v>316</v>
      </c>
      <c r="P8">
        <f t="shared" si="4"/>
        <v>2.7106791916638486</v>
      </c>
      <c r="Q8">
        <f t="shared" si="5"/>
        <v>1.5817911916638487</v>
      </c>
      <c r="R8" t="s">
        <v>317</v>
      </c>
      <c r="S8" t="s">
        <v>318</v>
      </c>
      <c r="T8">
        <f t="shared" si="6"/>
        <v>27.28413881896174</v>
      </c>
      <c r="U8">
        <f t="shared" si="7"/>
        <v>0.29853000000000002</v>
      </c>
      <c r="V8" t="s">
        <v>151</v>
      </c>
      <c r="W8" t="s">
        <v>319</v>
      </c>
      <c r="X8" t="s">
        <v>153</v>
      </c>
      <c r="Y8" t="s">
        <v>153</v>
      </c>
      <c r="Z8" t="s">
        <v>153</v>
      </c>
      <c r="AA8" t="s">
        <v>320</v>
      </c>
      <c r="AB8" t="s">
        <v>321</v>
      </c>
      <c r="AC8" t="s">
        <v>322</v>
      </c>
      <c r="AD8" t="s">
        <v>157</v>
      </c>
      <c r="AE8" t="s">
        <v>158</v>
      </c>
      <c r="AF8">
        <f t="shared" si="8"/>
        <v>6.5644599999999995</v>
      </c>
      <c r="AG8" t="s">
        <v>159</v>
      </c>
      <c r="AH8" t="s">
        <v>323</v>
      </c>
      <c r="AI8" t="s">
        <v>324</v>
      </c>
      <c r="AJ8" t="s">
        <v>325</v>
      </c>
      <c r="AK8" t="s">
        <v>326</v>
      </c>
      <c r="AL8">
        <f t="shared" si="9"/>
        <v>22.35</v>
      </c>
      <c r="AM8" t="s">
        <v>327</v>
      </c>
      <c r="AN8" t="s">
        <v>165</v>
      </c>
      <c r="AO8" t="s">
        <v>328</v>
      </c>
      <c r="AP8" t="s">
        <v>329</v>
      </c>
      <c r="AQ8" t="s">
        <v>330</v>
      </c>
      <c r="AR8" t="s">
        <v>331</v>
      </c>
      <c r="AS8" t="s">
        <v>170</v>
      </c>
      <c r="AT8" t="s">
        <v>141</v>
      </c>
      <c r="AU8" t="s">
        <v>171</v>
      </c>
      <c r="AV8" t="s">
        <v>139</v>
      </c>
      <c r="AW8" t="s">
        <v>267</v>
      </c>
      <c r="AX8" t="s">
        <v>332</v>
      </c>
      <c r="AY8" t="s">
        <v>333</v>
      </c>
      <c r="AZ8" t="s">
        <v>334</v>
      </c>
      <c r="BA8" t="s">
        <v>335</v>
      </c>
      <c r="BB8" t="s">
        <v>333</v>
      </c>
      <c r="BC8" t="s">
        <v>139</v>
      </c>
      <c r="BD8" t="s">
        <v>178</v>
      </c>
      <c r="BE8" t="s">
        <v>172</v>
      </c>
      <c r="BF8" t="s">
        <v>179</v>
      </c>
      <c r="BG8" t="s">
        <v>180</v>
      </c>
      <c r="BH8" t="s">
        <v>153</v>
      </c>
      <c r="BI8" t="s">
        <v>181</v>
      </c>
      <c r="BJ8" t="s">
        <v>153</v>
      </c>
      <c r="BK8" t="s">
        <v>153</v>
      </c>
      <c r="BL8" t="s">
        <v>182</v>
      </c>
      <c r="BM8" t="s">
        <v>183</v>
      </c>
      <c r="BN8" t="s">
        <v>184</v>
      </c>
      <c r="BO8" t="s">
        <v>185</v>
      </c>
      <c r="BP8" t="s">
        <v>186</v>
      </c>
      <c r="BQ8" t="s">
        <v>187</v>
      </c>
      <c r="BR8" t="s">
        <v>188</v>
      </c>
      <c r="BS8" t="s">
        <v>188</v>
      </c>
      <c r="BT8" t="s">
        <v>189</v>
      </c>
      <c r="BU8" t="s">
        <v>189</v>
      </c>
      <c r="BV8" t="s">
        <v>189</v>
      </c>
      <c r="BW8" t="s">
        <v>153</v>
      </c>
      <c r="BX8" t="s">
        <v>190</v>
      </c>
      <c r="BY8" t="s">
        <v>153</v>
      </c>
      <c r="BZ8" t="s">
        <v>153</v>
      </c>
      <c r="CA8" t="s">
        <v>153</v>
      </c>
      <c r="CB8" t="s">
        <v>153</v>
      </c>
      <c r="CC8" t="s">
        <v>336</v>
      </c>
      <c r="CD8" t="s">
        <v>337</v>
      </c>
      <c r="CE8" t="s">
        <v>338</v>
      </c>
      <c r="CF8" t="s">
        <v>339</v>
      </c>
      <c r="CG8" t="s">
        <v>340</v>
      </c>
      <c r="CH8" t="s">
        <v>341</v>
      </c>
      <c r="CI8" t="s">
        <v>342</v>
      </c>
      <c r="CJ8" t="s">
        <v>343</v>
      </c>
      <c r="CK8" t="s">
        <v>320</v>
      </c>
      <c r="CL8" t="s">
        <v>344</v>
      </c>
      <c r="CM8" t="s">
        <v>200</v>
      </c>
      <c r="CN8" t="s">
        <v>201</v>
      </c>
      <c r="CO8" t="s">
        <v>159</v>
      </c>
      <c r="CP8" t="s">
        <v>202</v>
      </c>
      <c r="CQ8" t="s">
        <v>203</v>
      </c>
      <c r="CR8" t="s">
        <v>159</v>
      </c>
      <c r="CS8" t="s">
        <v>204</v>
      </c>
      <c r="CT8" t="s">
        <v>205</v>
      </c>
      <c r="CU8" t="s">
        <v>206</v>
      </c>
      <c r="CV8" t="s">
        <v>153</v>
      </c>
      <c r="CW8" t="s">
        <v>319</v>
      </c>
      <c r="CX8" t="s">
        <v>207</v>
      </c>
      <c r="CY8" t="s">
        <v>208</v>
      </c>
      <c r="CZ8" t="s">
        <v>209</v>
      </c>
      <c r="DA8" t="s">
        <v>210</v>
      </c>
      <c r="DB8" t="s">
        <v>211</v>
      </c>
      <c r="DC8" t="s">
        <v>212</v>
      </c>
    </row>
    <row r="9" spans="1:107" x14ac:dyDescent="0.2">
      <c r="A9" t="s">
        <v>168</v>
      </c>
      <c r="B9" t="s">
        <v>345</v>
      </c>
      <c r="C9" t="s">
        <v>141</v>
      </c>
      <c r="D9" t="s">
        <v>142</v>
      </c>
      <c r="E9" t="s">
        <v>143</v>
      </c>
      <c r="F9" t="s">
        <v>119</v>
      </c>
      <c r="G9" t="s">
        <v>346</v>
      </c>
      <c r="H9" t="s">
        <v>346</v>
      </c>
      <c r="I9" t="s">
        <v>146</v>
      </c>
      <c r="J9">
        <f t="shared" si="0"/>
        <v>0.15537032027740144</v>
      </c>
      <c r="K9">
        <f t="shared" si="1"/>
        <v>2.9082267199999996</v>
      </c>
      <c r="L9">
        <f t="shared" si="2"/>
        <v>0.14749071466813488</v>
      </c>
      <c r="M9">
        <f t="shared" si="3"/>
        <v>2.2030835829486084</v>
      </c>
      <c r="N9" t="s">
        <v>347</v>
      </c>
      <c r="O9" t="s">
        <v>348</v>
      </c>
      <c r="P9">
        <f t="shared" si="4"/>
        <v>2.6373669925541123</v>
      </c>
      <c r="Q9">
        <f t="shared" si="5"/>
        <v>1.4552699925541124</v>
      </c>
      <c r="R9" t="s">
        <v>349</v>
      </c>
      <c r="S9" t="s">
        <v>350</v>
      </c>
      <c r="T9">
        <f t="shared" si="6"/>
        <v>26.548892616812083</v>
      </c>
      <c r="U9">
        <f t="shared" si="7"/>
        <v>0.29853000000000002</v>
      </c>
      <c r="V9" t="s">
        <v>151</v>
      </c>
      <c r="W9" t="s">
        <v>351</v>
      </c>
      <c r="X9" t="s">
        <v>153</v>
      </c>
      <c r="Y9" t="s">
        <v>153</v>
      </c>
      <c r="Z9" t="s">
        <v>153</v>
      </c>
      <c r="AA9" t="s">
        <v>352</v>
      </c>
      <c r="AB9" t="s">
        <v>353</v>
      </c>
      <c r="AC9" t="s">
        <v>354</v>
      </c>
      <c r="AD9" t="s">
        <v>157</v>
      </c>
      <c r="AE9" t="s">
        <v>158</v>
      </c>
      <c r="AF9">
        <f t="shared" si="8"/>
        <v>7.7017584000000001</v>
      </c>
      <c r="AG9" t="s">
        <v>159</v>
      </c>
      <c r="AH9" t="s">
        <v>355</v>
      </c>
      <c r="AI9" t="s">
        <v>356</v>
      </c>
      <c r="AJ9" t="s">
        <v>357</v>
      </c>
      <c r="AK9" t="s">
        <v>358</v>
      </c>
      <c r="AL9">
        <f t="shared" si="9"/>
        <v>21.9</v>
      </c>
      <c r="AM9" t="s">
        <v>228</v>
      </c>
      <c r="AN9" t="s">
        <v>359</v>
      </c>
      <c r="AO9" t="s">
        <v>360</v>
      </c>
      <c r="AP9" t="s">
        <v>361</v>
      </c>
      <c r="AQ9" t="s">
        <v>362</v>
      </c>
      <c r="AR9" t="s">
        <v>331</v>
      </c>
      <c r="AS9" t="s">
        <v>170</v>
      </c>
      <c r="AT9" t="s">
        <v>141</v>
      </c>
      <c r="AU9" t="s">
        <v>171</v>
      </c>
      <c r="AV9" t="s">
        <v>139</v>
      </c>
      <c r="AW9" t="s">
        <v>332</v>
      </c>
      <c r="AX9" t="s">
        <v>173</v>
      </c>
      <c r="AY9" t="s">
        <v>363</v>
      </c>
      <c r="AZ9" t="s">
        <v>364</v>
      </c>
      <c r="BA9" t="s">
        <v>365</v>
      </c>
      <c r="BB9" t="s">
        <v>366</v>
      </c>
      <c r="BC9" t="s">
        <v>139</v>
      </c>
      <c r="BD9" t="s">
        <v>178</v>
      </c>
      <c r="BE9" t="s">
        <v>172</v>
      </c>
      <c r="BF9" t="s">
        <v>179</v>
      </c>
      <c r="BG9" t="s">
        <v>180</v>
      </c>
      <c r="BH9" t="s">
        <v>153</v>
      </c>
      <c r="BI9" t="s">
        <v>181</v>
      </c>
      <c r="BJ9" t="s">
        <v>153</v>
      </c>
      <c r="BK9" t="s">
        <v>153</v>
      </c>
      <c r="BL9" t="s">
        <v>182</v>
      </c>
      <c r="BM9" t="s">
        <v>183</v>
      </c>
      <c r="BN9" t="s">
        <v>184</v>
      </c>
      <c r="BO9" t="s">
        <v>185</v>
      </c>
      <c r="BP9" t="s">
        <v>186</v>
      </c>
      <c r="BQ9" t="s">
        <v>187</v>
      </c>
      <c r="BR9" t="s">
        <v>188</v>
      </c>
      <c r="BS9" t="s">
        <v>188</v>
      </c>
      <c r="BT9" t="s">
        <v>189</v>
      </c>
      <c r="BU9" t="s">
        <v>189</v>
      </c>
      <c r="BV9" t="s">
        <v>189</v>
      </c>
      <c r="BW9" t="s">
        <v>153</v>
      </c>
      <c r="BX9" t="s">
        <v>190</v>
      </c>
      <c r="BY9" t="s">
        <v>153</v>
      </c>
      <c r="BZ9" t="s">
        <v>153</v>
      </c>
      <c r="CA9" t="s">
        <v>153</v>
      </c>
      <c r="CB9" t="s">
        <v>153</v>
      </c>
      <c r="CC9" t="s">
        <v>367</v>
      </c>
      <c r="CD9" t="s">
        <v>368</v>
      </c>
      <c r="CE9" t="s">
        <v>369</v>
      </c>
      <c r="CF9" t="s">
        <v>370</v>
      </c>
      <c r="CG9" t="s">
        <v>371</v>
      </c>
      <c r="CH9" t="s">
        <v>372</v>
      </c>
      <c r="CI9" t="s">
        <v>373</v>
      </c>
      <c r="CJ9" t="s">
        <v>374</v>
      </c>
      <c r="CK9" t="s">
        <v>352</v>
      </c>
      <c r="CL9" t="s">
        <v>375</v>
      </c>
      <c r="CM9" t="s">
        <v>200</v>
      </c>
      <c r="CN9" t="s">
        <v>201</v>
      </c>
      <c r="CO9" t="s">
        <v>159</v>
      </c>
      <c r="CP9" t="s">
        <v>202</v>
      </c>
      <c r="CQ9" t="s">
        <v>203</v>
      </c>
      <c r="CR9" t="s">
        <v>159</v>
      </c>
      <c r="CS9" t="s">
        <v>204</v>
      </c>
      <c r="CT9" t="s">
        <v>205</v>
      </c>
      <c r="CU9" t="s">
        <v>206</v>
      </c>
      <c r="CV9" t="s">
        <v>153</v>
      </c>
      <c r="CW9" t="s">
        <v>351</v>
      </c>
      <c r="CX9" t="s">
        <v>207</v>
      </c>
      <c r="CY9" t="s">
        <v>208</v>
      </c>
      <c r="CZ9" t="s">
        <v>209</v>
      </c>
      <c r="DA9" t="s">
        <v>210</v>
      </c>
      <c r="DB9" t="s">
        <v>211</v>
      </c>
      <c r="DC9" t="s">
        <v>212</v>
      </c>
    </row>
    <row r="10" spans="1:107" x14ac:dyDescent="0.2">
      <c r="A10" t="s">
        <v>376</v>
      </c>
      <c r="B10" t="s">
        <v>377</v>
      </c>
      <c r="C10" t="s">
        <v>141</v>
      </c>
      <c r="D10" t="s">
        <v>142</v>
      </c>
      <c r="E10" t="s">
        <v>143</v>
      </c>
      <c r="F10" t="s">
        <v>119</v>
      </c>
      <c r="G10" t="s">
        <v>346</v>
      </c>
      <c r="H10" t="s">
        <v>215</v>
      </c>
      <c r="I10" t="s">
        <v>146</v>
      </c>
      <c r="J10">
        <f t="shared" si="0"/>
        <v>0.20797174475642666</v>
      </c>
      <c r="K10">
        <f t="shared" si="1"/>
        <v>2.9074300799999997</v>
      </c>
      <c r="L10">
        <f t="shared" si="2"/>
        <v>0.1940883842623389</v>
      </c>
      <c r="M10">
        <f t="shared" si="3"/>
        <v>3.1561712847520127</v>
      </c>
      <c r="N10" t="s">
        <v>378</v>
      </c>
      <c r="O10" t="s">
        <v>379</v>
      </c>
      <c r="P10">
        <f t="shared" si="4"/>
        <v>2.7073833987485272</v>
      </c>
      <c r="Q10">
        <f t="shared" si="5"/>
        <v>1.5844833987485272</v>
      </c>
      <c r="R10" t="s">
        <v>380</v>
      </c>
      <c r="S10" t="s">
        <v>381</v>
      </c>
      <c r="T10">
        <f t="shared" si="6"/>
        <v>27.250965261686233</v>
      </c>
      <c r="U10">
        <f t="shared" si="7"/>
        <v>0.29853000000000002</v>
      </c>
      <c r="V10" t="s">
        <v>151</v>
      </c>
      <c r="W10" t="s">
        <v>382</v>
      </c>
      <c r="X10" t="s">
        <v>153</v>
      </c>
      <c r="Y10" t="s">
        <v>153</v>
      </c>
      <c r="Z10" t="s">
        <v>153</v>
      </c>
      <c r="AA10" t="s">
        <v>383</v>
      </c>
      <c r="AB10" t="s">
        <v>384</v>
      </c>
      <c r="AC10" t="s">
        <v>385</v>
      </c>
      <c r="AD10" t="s">
        <v>157</v>
      </c>
      <c r="AE10" t="s">
        <v>158</v>
      </c>
      <c r="AF10">
        <f t="shared" si="8"/>
        <v>2.7372640000000006</v>
      </c>
      <c r="AG10" t="s">
        <v>159</v>
      </c>
      <c r="AH10" t="s">
        <v>386</v>
      </c>
      <c r="AI10" t="s">
        <v>387</v>
      </c>
      <c r="AJ10" t="s">
        <v>388</v>
      </c>
      <c r="AK10" t="s">
        <v>389</v>
      </c>
      <c r="AL10">
        <f t="shared" si="9"/>
        <v>22.33</v>
      </c>
      <c r="AM10" t="s">
        <v>327</v>
      </c>
      <c r="AN10" t="s">
        <v>229</v>
      </c>
      <c r="AO10" t="s">
        <v>390</v>
      </c>
      <c r="AP10" t="s">
        <v>391</v>
      </c>
      <c r="AQ10" t="s">
        <v>392</v>
      </c>
      <c r="AR10" t="s">
        <v>393</v>
      </c>
      <c r="AS10" t="s">
        <v>170</v>
      </c>
      <c r="AT10" t="s">
        <v>141</v>
      </c>
      <c r="AU10" t="s">
        <v>171</v>
      </c>
      <c r="AV10" t="s">
        <v>139</v>
      </c>
      <c r="AW10" t="s">
        <v>234</v>
      </c>
      <c r="AX10" t="s">
        <v>394</v>
      </c>
      <c r="AY10" t="s">
        <v>395</v>
      </c>
      <c r="AZ10" t="s">
        <v>396</v>
      </c>
      <c r="BA10" t="s">
        <v>397</v>
      </c>
      <c r="BB10" t="s">
        <v>398</v>
      </c>
      <c r="BC10" t="s">
        <v>139</v>
      </c>
      <c r="BD10" t="s">
        <v>178</v>
      </c>
      <c r="BE10" t="s">
        <v>172</v>
      </c>
      <c r="BF10" t="s">
        <v>179</v>
      </c>
      <c r="BG10" t="s">
        <v>180</v>
      </c>
      <c r="BH10" t="s">
        <v>153</v>
      </c>
      <c r="BI10" t="s">
        <v>181</v>
      </c>
      <c r="BJ10" t="s">
        <v>153</v>
      </c>
      <c r="BK10" t="s">
        <v>153</v>
      </c>
      <c r="BL10" t="s">
        <v>182</v>
      </c>
      <c r="BM10" t="s">
        <v>183</v>
      </c>
      <c r="BN10" t="s">
        <v>184</v>
      </c>
      <c r="BO10" t="s">
        <v>185</v>
      </c>
      <c r="BP10" t="s">
        <v>186</v>
      </c>
      <c r="BQ10" t="s">
        <v>187</v>
      </c>
      <c r="BR10" t="s">
        <v>188</v>
      </c>
      <c r="BS10" t="s">
        <v>188</v>
      </c>
      <c r="BT10" t="s">
        <v>189</v>
      </c>
      <c r="BU10" t="s">
        <v>189</v>
      </c>
      <c r="BV10" t="s">
        <v>189</v>
      </c>
      <c r="BW10" t="s">
        <v>153</v>
      </c>
      <c r="BX10" t="s">
        <v>190</v>
      </c>
      <c r="BY10" t="s">
        <v>153</v>
      </c>
      <c r="BZ10" t="s">
        <v>153</v>
      </c>
      <c r="CA10" t="s">
        <v>153</v>
      </c>
      <c r="CB10" t="s">
        <v>153</v>
      </c>
      <c r="CC10" t="s">
        <v>399</v>
      </c>
      <c r="CD10" t="s">
        <v>400</v>
      </c>
      <c r="CE10" t="s">
        <v>401</v>
      </c>
      <c r="CF10" t="s">
        <v>402</v>
      </c>
      <c r="CG10" t="s">
        <v>403</v>
      </c>
      <c r="CH10" t="s">
        <v>404</v>
      </c>
      <c r="CI10" t="s">
        <v>405</v>
      </c>
      <c r="CJ10" t="s">
        <v>406</v>
      </c>
      <c r="CK10" t="s">
        <v>383</v>
      </c>
      <c r="CL10" t="s">
        <v>407</v>
      </c>
      <c r="CM10" t="s">
        <v>200</v>
      </c>
      <c r="CN10" t="s">
        <v>201</v>
      </c>
      <c r="CO10" t="s">
        <v>159</v>
      </c>
      <c r="CP10" t="s">
        <v>202</v>
      </c>
      <c r="CQ10" t="s">
        <v>203</v>
      </c>
      <c r="CR10" t="s">
        <v>159</v>
      </c>
      <c r="CS10" t="s">
        <v>204</v>
      </c>
      <c r="CT10" t="s">
        <v>205</v>
      </c>
      <c r="CU10" t="s">
        <v>206</v>
      </c>
      <c r="CV10" t="s">
        <v>153</v>
      </c>
      <c r="CW10" t="s">
        <v>382</v>
      </c>
      <c r="CX10" t="s">
        <v>207</v>
      </c>
      <c r="CY10" t="s">
        <v>208</v>
      </c>
      <c r="CZ10" t="s">
        <v>209</v>
      </c>
      <c r="DA10" t="s">
        <v>210</v>
      </c>
      <c r="DB10" t="s">
        <v>211</v>
      </c>
      <c r="DC10" t="s">
        <v>212</v>
      </c>
    </row>
    <row r="11" spans="1:107" x14ac:dyDescent="0.2">
      <c r="A11" t="s">
        <v>408</v>
      </c>
      <c r="B11" t="s">
        <v>409</v>
      </c>
      <c r="C11" t="s">
        <v>141</v>
      </c>
      <c r="D11" t="s">
        <v>142</v>
      </c>
      <c r="E11" t="s">
        <v>143</v>
      </c>
      <c r="F11" t="s">
        <v>119</v>
      </c>
      <c r="G11" t="s">
        <v>145</v>
      </c>
      <c r="H11" t="s">
        <v>346</v>
      </c>
      <c r="I11" t="s">
        <v>146</v>
      </c>
      <c r="J11">
        <f t="shared" si="0"/>
        <v>0.58979973936927332</v>
      </c>
      <c r="K11">
        <f t="shared" si="1"/>
        <v>2.9066320800000001</v>
      </c>
      <c r="L11">
        <f t="shared" si="2"/>
        <v>0.49030867232400932</v>
      </c>
      <c r="M11">
        <f t="shared" si="3"/>
        <v>6.7597651092398694</v>
      </c>
      <c r="N11" t="s">
        <v>410</v>
      </c>
      <c r="O11" t="s">
        <v>411</v>
      </c>
      <c r="P11">
        <f t="shared" si="4"/>
        <v>2.572088522104647</v>
      </c>
      <c r="Q11">
        <f t="shared" si="5"/>
        <v>1.3436905221046469</v>
      </c>
      <c r="R11" t="s">
        <v>412</v>
      </c>
      <c r="S11" t="s">
        <v>413</v>
      </c>
      <c r="T11">
        <f t="shared" si="6"/>
        <v>25.886559199925998</v>
      </c>
      <c r="U11">
        <f t="shared" si="7"/>
        <v>0.29853000000000002</v>
      </c>
      <c r="V11" t="s">
        <v>151</v>
      </c>
      <c r="W11" t="s">
        <v>414</v>
      </c>
      <c r="X11" t="s">
        <v>153</v>
      </c>
      <c r="Y11" t="s">
        <v>153</v>
      </c>
      <c r="Z11" t="s">
        <v>153</v>
      </c>
      <c r="AA11" t="s">
        <v>415</v>
      </c>
      <c r="AB11" t="s">
        <v>416</v>
      </c>
      <c r="AC11" t="s">
        <v>417</v>
      </c>
      <c r="AD11" t="s">
        <v>157</v>
      </c>
      <c r="AE11" t="s">
        <v>158</v>
      </c>
      <c r="AF11">
        <f t="shared" si="8"/>
        <v>3.7698360000000002</v>
      </c>
      <c r="AG11" t="s">
        <v>159</v>
      </c>
      <c r="AH11" t="s">
        <v>418</v>
      </c>
      <c r="AI11" t="s">
        <v>419</v>
      </c>
      <c r="AJ11" t="s">
        <v>420</v>
      </c>
      <c r="AK11" t="s">
        <v>227</v>
      </c>
      <c r="AL11">
        <f t="shared" si="9"/>
        <v>21.49</v>
      </c>
      <c r="AM11" t="s">
        <v>421</v>
      </c>
      <c r="AN11" t="s">
        <v>165</v>
      </c>
      <c r="AO11" t="s">
        <v>422</v>
      </c>
      <c r="AP11" t="s">
        <v>423</v>
      </c>
      <c r="AQ11" t="s">
        <v>424</v>
      </c>
      <c r="AR11" t="s">
        <v>425</v>
      </c>
      <c r="AS11" t="s">
        <v>170</v>
      </c>
      <c r="AT11" t="s">
        <v>141</v>
      </c>
      <c r="AU11" t="s">
        <v>171</v>
      </c>
      <c r="AV11" t="s">
        <v>139</v>
      </c>
      <c r="AW11" t="s">
        <v>300</v>
      </c>
      <c r="AX11" t="s">
        <v>173</v>
      </c>
      <c r="AY11" t="s">
        <v>426</v>
      </c>
      <c r="AZ11" t="s">
        <v>427</v>
      </c>
      <c r="BA11" t="s">
        <v>428</v>
      </c>
      <c r="BB11" t="s">
        <v>394</v>
      </c>
      <c r="BC11" t="s">
        <v>139</v>
      </c>
      <c r="BD11" t="s">
        <v>178</v>
      </c>
      <c r="BE11" t="s">
        <v>172</v>
      </c>
      <c r="BF11" t="s">
        <v>179</v>
      </c>
      <c r="BG11" t="s">
        <v>180</v>
      </c>
      <c r="BH11" t="s">
        <v>153</v>
      </c>
      <c r="BI11" t="s">
        <v>181</v>
      </c>
      <c r="BJ11" t="s">
        <v>153</v>
      </c>
      <c r="BK11" t="s">
        <v>153</v>
      </c>
      <c r="BL11" t="s">
        <v>182</v>
      </c>
      <c r="BM11" t="s">
        <v>183</v>
      </c>
      <c r="BN11" t="s">
        <v>184</v>
      </c>
      <c r="BO11" t="s">
        <v>185</v>
      </c>
      <c r="BP11" t="s">
        <v>186</v>
      </c>
      <c r="BQ11" t="s">
        <v>187</v>
      </c>
      <c r="BR11" t="s">
        <v>188</v>
      </c>
      <c r="BS11" t="s">
        <v>188</v>
      </c>
      <c r="BT11" t="s">
        <v>189</v>
      </c>
      <c r="BU11" t="s">
        <v>189</v>
      </c>
      <c r="BV11" t="s">
        <v>189</v>
      </c>
      <c r="BW11" t="s">
        <v>153</v>
      </c>
      <c r="BX11" t="s">
        <v>190</v>
      </c>
      <c r="BY11" t="s">
        <v>153</v>
      </c>
      <c r="BZ11" t="s">
        <v>153</v>
      </c>
      <c r="CA11" t="s">
        <v>153</v>
      </c>
      <c r="CB11" t="s">
        <v>153</v>
      </c>
      <c r="CC11" t="s">
        <v>429</v>
      </c>
      <c r="CD11" t="s">
        <v>430</v>
      </c>
      <c r="CE11" t="s">
        <v>431</v>
      </c>
      <c r="CF11" t="s">
        <v>432</v>
      </c>
      <c r="CG11" t="s">
        <v>433</v>
      </c>
      <c r="CH11" t="s">
        <v>434</v>
      </c>
      <c r="CI11" t="s">
        <v>435</v>
      </c>
      <c r="CJ11" t="s">
        <v>436</v>
      </c>
      <c r="CK11" t="s">
        <v>415</v>
      </c>
      <c r="CL11" t="s">
        <v>246</v>
      </c>
      <c r="CM11" t="s">
        <v>200</v>
      </c>
      <c r="CN11" t="s">
        <v>201</v>
      </c>
      <c r="CO11" t="s">
        <v>159</v>
      </c>
      <c r="CP11" t="s">
        <v>202</v>
      </c>
      <c r="CQ11" t="s">
        <v>203</v>
      </c>
      <c r="CR11" t="s">
        <v>159</v>
      </c>
      <c r="CS11" t="s">
        <v>204</v>
      </c>
      <c r="CT11" t="s">
        <v>205</v>
      </c>
      <c r="CU11" t="s">
        <v>206</v>
      </c>
      <c r="CV11" t="s">
        <v>153</v>
      </c>
      <c r="CW11" t="s">
        <v>414</v>
      </c>
      <c r="CX11" t="s">
        <v>207</v>
      </c>
      <c r="CY11" t="s">
        <v>208</v>
      </c>
      <c r="CZ11" t="s">
        <v>209</v>
      </c>
      <c r="DA11" t="s">
        <v>210</v>
      </c>
      <c r="DB11" t="s">
        <v>211</v>
      </c>
      <c r="DC11" t="s">
        <v>212</v>
      </c>
    </row>
    <row r="12" spans="1:107" x14ac:dyDescent="0.2">
      <c r="A12" t="s">
        <v>265</v>
      </c>
      <c r="B12" t="s">
        <v>437</v>
      </c>
      <c r="C12" t="s">
        <v>141</v>
      </c>
      <c r="D12" t="s">
        <v>142</v>
      </c>
      <c r="E12" t="s">
        <v>143</v>
      </c>
      <c r="F12" t="s">
        <v>119</v>
      </c>
      <c r="G12" t="s">
        <v>145</v>
      </c>
      <c r="H12" t="s">
        <v>215</v>
      </c>
      <c r="I12" t="s">
        <v>146</v>
      </c>
      <c r="J12">
        <f t="shared" si="0"/>
        <v>0.28348640373287404</v>
      </c>
      <c r="K12">
        <f t="shared" si="1"/>
        <v>2.9074300799999997</v>
      </c>
      <c r="L12">
        <f t="shared" si="2"/>
        <v>0.25830099336218826</v>
      </c>
      <c r="M12">
        <f t="shared" si="3"/>
        <v>4.1679246129321674</v>
      </c>
      <c r="N12" t="s">
        <v>438</v>
      </c>
      <c r="O12" t="s">
        <v>439</v>
      </c>
      <c r="P12">
        <f t="shared" si="4"/>
        <v>2.7689266666005135</v>
      </c>
      <c r="Q12">
        <f t="shared" si="5"/>
        <v>1.5712806666005135</v>
      </c>
      <c r="R12" t="s">
        <v>440</v>
      </c>
      <c r="S12" t="s">
        <v>441</v>
      </c>
      <c r="T12">
        <f t="shared" si="6"/>
        <v>27.867619430359436</v>
      </c>
      <c r="U12">
        <f t="shared" si="7"/>
        <v>0.29853000000000002</v>
      </c>
      <c r="V12" t="s">
        <v>151</v>
      </c>
      <c r="W12" t="s">
        <v>442</v>
      </c>
      <c r="X12" t="s">
        <v>153</v>
      </c>
      <c r="Y12" t="s">
        <v>153</v>
      </c>
      <c r="Z12" t="s">
        <v>153</v>
      </c>
      <c r="AA12" t="s">
        <v>443</v>
      </c>
      <c r="AB12" t="s">
        <v>444</v>
      </c>
      <c r="AC12" t="s">
        <v>445</v>
      </c>
      <c r="AD12" t="s">
        <v>157</v>
      </c>
      <c r="AE12" t="s">
        <v>158</v>
      </c>
      <c r="AF12">
        <f t="shared" si="8"/>
        <v>4.1889156000000005</v>
      </c>
      <c r="AG12" t="s">
        <v>159</v>
      </c>
      <c r="AH12" t="s">
        <v>446</v>
      </c>
      <c r="AI12" t="s">
        <v>447</v>
      </c>
      <c r="AJ12" t="s">
        <v>448</v>
      </c>
      <c r="AK12" t="s">
        <v>449</v>
      </c>
      <c r="AL12">
        <f t="shared" si="9"/>
        <v>22.7</v>
      </c>
      <c r="AM12" t="s">
        <v>421</v>
      </c>
      <c r="AN12" t="s">
        <v>229</v>
      </c>
      <c r="AO12" t="s">
        <v>450</v>
      </c>
      <c r="AP12" t="s">
        <v>451</v>
      </c>
      <c r="AQ12" t="s">
        <v>452</v>
      </c>
      <c r="AR12" t="s">
        <v>453</v>
      </c>
      <c r="AS12" t="s">
        <v>170</v>
      </c>
      <c r="AT12" t="s">
        <v>141</v>
      </c>
      <c r="AU12" t="s">
        <v>171</v>
      </c>
      <c r="AV12" t="s">
        <v>139</v>
      </c>
      <c r="AW12" t="s">
        <v>454</v>
      </c>
      <c r="AX12" t="s">
        <v>267</v>
      </c>
      <c r="AY12" t="s">
        <v>455</v>
      </c>
      <c r="AZ12" t="s">
        <v>456</v>
      </c>
      <c r="BA12" t="s">
        <v>457</v>
      </c>
      <c r="BB12" t="s">
        <v>458</v>
      </c>
      <c r="BC12" t="s">
        <v>139</v>
      </c>
      <c r="BD12" t="s">
        <v>178</v>
      </c>
      <c r="BE12" t="s">
        <v>172</v>
      </c>
      <c r="BF12" t="s">
        <v>179</v>
      </c>
      <c r="BG12" t="s">
        <v>180</v>
      </c>
      <c r="BH12" t="s">
        <v>153</v>
      </c>
      <c r="BI12" t="s">
        <v>181</v>
      </c>
      <c r="BJ12" t="s">
        <v>153</v>
      </c>
      <c r="BK12" t="s">
        <v>153</v>
      </c>
      <c r="BL12" t="s">
        <v>182</v>
      </c>
      <c r="BM12" t="s">
        <v>183</v>
      </c>
      <c r="BN12" t="s">
        <v>184</v>
      </c>
      <c r="BO12" t="s">
        <v>185</v>
      </c>
      <c r="BP12" t="s">
        <v>186</v>
      </c>
      <c r="BQ12" t="s">
        <v>187</v>
      </c>
      <c r="BR12" t="s">
        <v>188</v>
      </c>
      <c r="BS12" t="s">
        <v>188</v>
      </c>
      <c r="BT12" t="s">
        <v>189</v>
      </c>
      <c r="BU12" t="s">
        <v>189</v>
      </c>
      <c r="BV12" t="s">
        <v>189</v>
      </c>
      <c r="BW12" t="s">
        <v>153</v>
      </c>
      <c r="BX12" t="s">
        <v>190</v>
      </c>
      <c r="BY12" t="s">
        <v>153</v>
      </c>
      <c r="BZ12" t="s">
        <v>153</v>
      </c>
      <c r="CA12" t="s">
        <v>153</v>
      </c>
      <c r="CB12" t="s">
        <v>153</v>
      </c>
      <c r="CC12" t="s">
        <v>459</v>
      </c>
      <c r="CD12" t="s">
        <v>460</v>
      </c>
      <c r="CE12" t="s">
        <v>461</v>
      </c>
      <c r="CF12" t="s">
        <v>462</v>
      </c>
      <c r="CG12" t="s">
        <v>463</v>
      </c>
      <c r="CH12" t="s">
        <v>464</v>
      </c>
      <c r="CI12" t="s">
        <v>465</v>
      </c>
      <c r="CJ12" t="s">
        <v>466</v>
      </c>
      <c r="CK12" t="s">
        <v>443</v>
      </c>
      <c r="CL12" t="s">
        <v>467</v>
      </c>
      <c r="CM12" t="s">
        <v>200</v>
      </c>
      <c r="CN12" t="s">
        <v>201</v>
      </c>
      <c r="CO12" t="s">
        <v>159</v>
      </c>
      <c r="CP12" t="s">
        <v>202</v>
      </c>
      <c r="CQ12" t="s">
        <v>203</v>
      </c>
      <c r="CR12" t="s">
        <v>159</v>
      </c>
      <c r="CS12" t="s">
        <v>204</v>
      </c>
      <c r="CT12" t="s">
        <v>205</v>
      </c>
      <c r="CU12" t="s">
        <v>206</v>
      </c>
      <c r="CV12" t="s">
        <v>153</v>
      </c>
      <c r="CW12" t="s">
        <v>442</v>
      </c>
      <c r="CX12" t="s">
        <v>207</v>
      </c>
      <c r="CY12" t="s">
        <v>208</v>
      </c>
      <c r="CZ12" t="s">
        <v>209</v>
      </c>
      <c r="DA12" t="s">
        <v>210</v>
      </c>
      <c r="DB12" t="s">
        <v>211</v>
      </c>
      <c r="DC12" t="s">
        <v>212</v>
      </c>
    </row>
    <row r="13" spans="1:107" x14ac:dyDescent="0.2">
      <c r="A13" t="s">
        <v>392</v>
      </c>
      <c r="B13" t="s">
        <v>468</v>
      </c>
      <c r="C13" t="s">
        <v>141</v>
      </c>
      <c r="D13" t="s">
        <v>142</v>
      </c>
      <c r="E13" t="s">
        <v>143</v>
      </c>
      <c r="F13" t="s">
        <v>119</v>
      </c>
      <c r="G13" t="s">
        <v>215</v>
      </c>
      <c r="H13" t="s">
        <v>346</v>
      </c>
      <c r="I13" t="s">
        <v>146</v>
      </c>
      <c r="J13">
        <f t="shared" si="0"/>
        <v>0.17925914415463917</v>
      </c>
      <c r="K13">
        <f t="shared" si="1"/>
        <v>2.9066320800000001</v>
      </c>
      <c r="L13">
        <f t="shared" si="2"/>
        <v>0.16884599656488361</v>
      </c>
      <c r="M13">
        <f t="shared" si="3"/>
        <v>2.82698739014003</v>
      </c>
      <c r="N13" t="s">
        <v>469</v>
      </c>
      <c r="O13" t="s">
        <v>470</v>
      </c>
      <c r="P13">
        <f t="shared" si="4"/>
        <v>2.7371721813335035</v>
      </c>
      <c r="Q13">
        <f t="shared" si="5"/>
        <v>1.6314351813335035</v>
      </c>
      <c r="R13" t="s">
        <v>471</v>
      </c>
      <c r="S13" t="s">
        <v>472</v>
      </c>
      <c r="T13">
        <f t="shared" si="6"/>
        <v>27.548029200216423</v>
      </c>
      <c r="U13">
        <f t="shared" si="7"/>
        <v>0.29853000000000002</v>
      </c>
      <c r="V13" t="s">
        <v>151</v>
      </c>
      <c r="W13" t="s">
        <v>473</v>
      </c>
      <c r="X13" t="s">
        <v>153</v>
      </c>
      <c r="Y13" t="s">
        <v>153</v>
      </c>
      <c r="Z13" t="s">
        <v>153</v>
      </c>
      <c r="AA13" t="s">
        <v>474</v>
      </c>
      <c r="AB13" t="s">
        <v>475</v>
      </c>
      <c r="AC13" t="s">
        <v>476</v>
      </c>
      <c r="AD13" t="s">
        <v>157</v>
      </c>
      <c r="AE13" t="s">
        <v>158</v>
      </c>
      <c r="AF13">
        <f t="shared" si="8"/>
        <v>11.326304</v>
      </c>
      <c r="AG13" t="s">
        <v>159</v>
      </c>
      <c r="AH13" t="s">
        <v>477</v>
      </c>
      <c r="AI13" t="s">
        <v>478</v>
      </c>
      <c r="AJ13" t="s">
        <v>479</v>
      </c>
      <c r="AK13" t="s">
        <v>480</v>
      </c>
      <c r="AL13">
        <f t="shared" si="9"/>
        <v>22.51</v>
      </c>
      <c r="AM13" t="s">
        <v>421</v>
      </c>
      <c r="AN13" t="s">
        <v>165</v>
      </c>
      <c r="AO13" t="s">
        <v>390</v>
      </c>
      <c r="AP13" t="s">
        <v>391</v>
      </c>
      <c r="AQ13" t="s">
        <v>481</v>
      </c>
      <c r="AR13" t="s">
        <v>482</v>
      </c>
      <c r="AS13" t="s">
        <v>483</v>
      </c>
      <c r="AT13" t="s">
        <v>141</v>
      </c>
      <c r="AU13" t="s">
        <v>484</v>
      </c>
      <c r="AV13" t="s">
        <v>139</v>
      </c>
      <c r="AW13" t="s">
        <v>173</v>
      </c>
      <c r="AX13" t="s">
        <v>454</v>
      </c>
      <c r="AY13" t="s">
        <v>485</v>
      </c>
      <c r="AZ13" t="s">
        <v>486</v>
      </c>
      <c r="BA13" t="s">
        <v>487</v>
      </c>
      <c r="BB13" t="s">
        <v>488</v>
      </c>
      <c r="BC13" t="s">
        <v>139</v>
      </c>
      <c r="BD13" t="s">
        <v>178</v>
      </c>
      <c r="BE13" t="s">
        <v>172</v>
      </c>
      <c r="BF13" t="s">
        <v>179</v>
      </c>
      <c r="BG13" t="s">
        <v>180</v>
      </c>
      <c r="BH13" t="s">
        <v>153</v>
      </c>
      <c r="BI13" t="s">
        <v>181</v>
      </c>
      <c r="BJ13" t="s">
        <v>153</v>
      </c>
      <c r="BK13" t="s">
        <v>153</v>
      </c>
      <c r="BL13" t="s">
        <v>182</v>
      </c>
      <c r="BM13" t="s">
        <v>183</v>
      </c>
      <c r="BN13" t="s">
        <v>184</v>
      </c>
      <c r="BO13" t="s">
        <v>185</v>
      </c>
      <c r="BP13" t="s">
        <v>186</v>
      </c>
      <c r="BQ13" t="s">
        <v>187</v>
      </c>
      <c r="BR13" t="s">
        <v>188</v>
      </c>
      <c r="BS13" t="s">
        <v>188</v>
      </c>
      <c r="BT13" t="s">
        <v>189</v>
      </c>
      <c r="BU13" t="s">
        <v>189</v>
      </c>
      <c r="BV13" t="s">
        <v>189</v>
      </c>
      <c r="BW13" t="s">
        <v>153</v>
      </c>
      <c r="BX13" t="s">
        <v>190</v>
      </c>
      <c r="BY13" t="s">
        <v>153</v>
      </c>
      <c r="BZ13" t="s">
        <v>153</v>
      </c>
      <c r="CA13" t="s">
        <v>153</v>
      </c>
      <c r="CB13" t="s">
        <v>153</v>
      </c>
      <c r="CC13" t="s">
        <v>489</v>
      </c>
      <c r="CD13" t="s">
        <v>490</v>
      </c>
      <c r="CE13" t="s">
        <v>491</v>
      </c>
      <c r="CF13" t="s">
        <v>492</v>
      </c>
      <c r="CG13" t="s">
        <v>493</v>
      </c>
      <c r="CH13" t="s">
        <v>494</v>
      </c>
      <c r="CI13" t="s">
        <v>495</v>
      </c>
      <c r="CJ13" t="s">
        <v>496</v>
      </c>
      <c r="CK13" t="s">
        <v>474</v>
      </c>
      <c r="CL13" t="s">
        <v>497</v>
      </c>
      <c r="CM13" t="s">
        <v>200</v>
      </c>
      <c r="CN13" t="s">
        <v>201</v>
      </c>
      <c r="CO13" t="s">
        <v>159</v>
      </c>
      <c r="CP13" t="s">
        <v>202</v>
      </c>
      <c r="CQ13" t="s">
        <v>203</v>
      </c>
      <c r="CR13" t="s">
        <v>159</v>
      </c>
      <c r="CS13" t="s">
        <v>204</v>
      </c>
      <c r="CT13" t="s">
        <v>205</v>
      </c>
      <c r="CU13" t="s">
        <v>206</v>
      </c>
      <c r="CV13" t="s">
        <v>153</v>
      </c>
      <c r="CW13" t="s">
        <v>473</v>
      </c>
      <c r="CX13" t="s">
        <v>207</v>
      </c>
      <c r="CY13" t="s">
        <v>208</v>
      </c>
      <c r="CZ13" t="s">
        <v>209</v>
      </c>
      <c r="DA13" t="s">
        <v>210</v>
      </c>
      <c r="DB13" t="s">
        <v>211</v>
      </c>
      <c r="DC13" t="s">
        <v>212</v>
      </c>
    </row>
    <row r="14" spans="1:107" x14ac:dyDescent="0.2">
      <c r="A14" t="s">
        <v>498</v>
      </c>
      <c r="B14" t="s">
        <v>499</v>
      </c>
      <c r="C14" t="s">
        <v>141</v>
      </c>
      <c r="D14" t="s">
        <v>142</v>
      </c>
      <c r="E14" t="s">
        <v>143</v>
      </c>
      <c r="F14" t="s">
        <v>119</v>
      </c>
      <c r="G14" t="s">
        <v>215</v>
      </c>
      <c r="H14" t="s">
        <v>500</v>
      </c>
      <c r="I14" t="s">
        <v>146</v>
      </c>
      <c r="J14">
        <f t="shared" si="0"/>
        <v>0.10326183194404431</v>
      </c>
      <c r="K14">
        <f t="shared" si="1"/>
        <v>2.9058327199999998</v>
      </c>
      <c r="L14">
        <f t="shared" si="2"/>
        <v>9.9718239094975764E-2</v>
      </c>
      <c r="M14">
        <f t="shared" si="3"/>
        <v>1.8703086832420512</v>
      </c>
      <c r="N14" t="s">
        <v>501</v>
      </c>
      <c r="O14" t="s">
        <v>502</v>
      </c>
      <c r="P14">
        <f t="shared" si="4"/>
        <v>2.9378854417743061</v>
      </c>
      <c r="Q14">
        <f t="shared" si="5"/>
        <v>1.8256544417743061</v>
      </c>
      <c r="R14" t="s">
        <v>503</v>
      </c>
      <c r="S14" t="s">
        <v>504</v>
      </c>
      <c r="T14">
        <f t="shared" si="6"/>
        <v>29.568090194991004</v>
      </c>
      <c r="U14">
        <f t="shared" si="7"/>
        <v>0.29853000000000002</v>
      </c>
      <c r="V14" t="s">
        <v>151</v>
      </c>
      <c r="W14" t="s">
        <v>505</v>
      </c>
      <c r="X14" t="s">
        <v>153</v>
      </c>
      <c r="Y14" t="s">
        <v>153</v>
      </c>
      <c r="Z14" t="s">
        <v>153</v>
      </c>
      <c r="AA14" t="s">
        <v>506</v>
      </c>
      <c r="AB14" t="s">
        <v>507</v>
      </c>
      <c r="AC14" t="s">
        <v>508</v>
      </c>
      <c r="AD14" t="s">
        <v>157</v>
      </c>
      <c r="AE14" t="s">
        <v>158</v>
      </c>
      <c r="AF14">
        <f t="shared" si="8"/>
        <v>4.8820464000000001</v>
      </c>
      <c r="AG14" t="s">
        <v>159</v>
      </c>
      <c r="AH14" t="s">
        <v>509</v>
      </c>
      <c r="AI14" t="s">
        <v>510</v>
      </c>
      <c r="AJ14" t="s">
        <v>511</v>
      </c>
      <c r="AK14" t="s">
        <v>512</v>
      </c>
      <c r="AL14">
        <f t="shared" si="9"/>
        <v>23.68</v>
      </c>
      <c r="AM14" t="s">
        <v>421</v>
      </c>
      <c r="AN14" t="s">
        <v>450</v>
      </c>
      <c r="AO14" t="s">
        <v>513</v>
      </c>
      <c r="AP14" t="s">
        <v>451</v>
      </c>
      <c r="AQ14" t="s">
        <v>452</v>
      </c>
      <c r="AR14" t="s">
        <v>482</v>
      </c>
      <c r="AS14" t="s">
        <v>483</v>
      </c>
      <c r="AT14" t="s">
        <v>141</v>
      </c>
      <c r="AU14" t="s">
        <v>484</v>
      </c>
      <c r="AV14" t="s">
        <v>139</v>
      </c>
      <c r="AW14" t="s">
        <v>332</v>
      </c>
      <c r="AX14" t="s">
        <v>173</v>
      </c>
      <c r="AY14" t="s">
        <v>301</v>
      </c>
      <c r="AZ14" t="s">
        <v>514</v>
      </c>
      <c r="BA14" t="s">
        <v>515</v>
      </c>
      <c r="BB14" t="s">
        <v>516</v>
      </c>
      <c r="BC14" t="s">
        <v>139</v>
      </c>
      <c r="BD14" t="s">
        <v>178</v>
      </c>
      <c r="BE14" t="s">
        <v>172</v>
      </c>
      <c r="BF14" t="s">
        <v>179</v>
      </c>
      <c r="BG14" t="s">
        <v>180</v>
      </c>
      <c r="BH14" t="s">
        <v>153</v>
      </c>
      <c r="BI14" t="s">
        <v>181</v>
      </c>
      <c r="BJ14" t="s">
        <v>153</v>
      </c>
      <c r="BK14" t="s">
        <v>153</v>
      </c>
      <c r="BL14" t="s">
        <v>182</v>
      </c>
      <c r="BM14" t="s">
        <v>183</v>
      </c>
      <c r="BN14" t="s">
        <v>184</v>
      </c>
      <c r="BO14" t="s">
        <v>185</v>
      </c>
      <c r="BP14" t="s">
        <v>186</v>
      </c>
      <c r="BQ14" t="s">
        <v>187</v>
      </c>
      <c r="BR14" t="s">
        <v>188</v>
      </c>
      <c r="BS14" t="s">
        <v>188</v>
      </c>
      <c r="BT14" t="s">
        <v>189</v>
      </c>
      <c r="BU14" t="s">
        <v>189</v>
      </c>
      <c r="BV14" t="s">
        <v>189</v>
      </c>
      <c r="BW14" t="s">
        <v>153</v>
      </c>
      <c r="BX14" t="s">
        <v>190</v>
      </c>
      <c r="BY14" t="s">
        <v>153</v>
      </c>
      <c r="BZ14" t="s">
        <v>153</v>
      </c>
      <c r="CA14" t="s">
        <v>153</v>
      </c>
      <c r="CB14" t="s">
        <v>153</v>
      </c>
      <c r="CC14" t="s">
        <v>517</v>
      </c>
      <c r="CD14" t="s">
        <v>518</v>
      </c>
      <c r="CE14" t="s">
        <v>519</v>
      </c>
      <c r="CF14" t="s">
        <v>520</v>
      </c>
      <c r="CG14" t="s">
        <v>521</v>
      </c>
      <c r="CH14" t="s">
        <v>522</v>
      </c>
      <c r="CI14" t="s">
        <v>523</v>
      </c>
      <c r="CJ14" t="s">
        <v>524</v>
      </c>
      <c r="CK14" t="s">
        <v>506</v>
      </c>
      <c r="CL14" t="s">
        <v>525</v>
      </c>
      <c r="CM14" t="s">
        <v>200</v>
      </c>
      <c r="CN14" t="s">
        <v>201</v>
      </c>
      <c r="CO14" t="s">
        <v>159</v>
      </c>
      <c r="CP14" t="s">
        <v>202</v>
      </c>
      <c r="CQ14" t="s">
        <v>203</v>
      </c>
      <c r="CR14" t="s">
        <v>159</v>
      </c>
      <c r="CS14" t="s">
        <v>204</v>
      </c>
      <c r="CT14" t="s">
        <v>205</v>
      </c>
      <c r="CU14" t="s">
        <v>206</v>
      </c>
      <c r="CV14" t="s">
        <v>153</v>
      </c>
      <c r="CW14" t="s">
        <v>505</v>
      </c>
      <c r="CX14" t="s">
        <v>207</v>
      </c>
      <c r="CY14" t="s">
        <v>208</v>
      </c>
      <c r="CZ14" t="s">
        <v>209</v>
      </c>
      <c r="DA14" t="s">
        <v>210</v>
      </c>
      <c r="DB14" t="s">
        <v>211</v>
      </c>
      <c r="DC14" t="s">
        <v>212</v>
      </c>
    </row>
    <row r="15" spans="1:107" x14ac:dyDescent="0.2">
      <c r="A15" t="s">
        <v>526</v>
      </c>
      <c r="B15" t="s">
        <v>527</v>
      </c>
      <c r="C15" t="s">
        <v>141</v>
      </c>
      <c r="D15" t="s">
        <v>142</v>
      </c>
      <c r="E15" t="s">
        <v>143</v>
      </c>
      <c r="F15" t="s">
        <v>119</v>
      </c>
      <c r="G15" t="s">
        <v>249</v>
      </c>
      <c r="H15" t="s">
        <v>346</v>
      </c>
      <c r="I15" t="s">
        <v>146</v>
      </c>
      <c r="J15">
        <f t="shared" si="0"/>
        <v>0.23871967971302493</v>
      </c>
      <c r="K15">
        <f t="shared" si="1"/>
        <v>2.9066320800000001</v>
      </c>
      <c r="L15">
        <f t="shared" si="2"/>
        <v>0.22060180615363373</v>
      </c>
      <c r="M15">
        <f t="shared" si="3"/>
        <v>3.6303293417018074</v>
      </c>
      <c r="N15" t="s">
        <v>528</v>
      </c>
      <c r="O15" t="s">
        <v>529</v>
      </c>
      <c r="P15">
        <f t="shared" si="4"/>
        <v>2.7622148564814695</v>
      </c>
      <c r="Q15">
        <f t="shared" si="5"/>
        <v>1.6029068564814695</v>
      </c>
      <c r="R15" t="s">
        <v>530</v>
      </c>
      <c r="S15" t="s">
        <v>531</v>
      </c>
      <c r="T15">
        <f t="shared" si="6"/>
        <v>27.800069006456013</v>
      </c>
      <c r="U15">
        <f t="shared" si="7"/>
        <v>0.29853000000000002</v>
      </c>
      <c r="V15" t="s">
        <v>151</v>
      </c>
      <c r="W15" t="s">
        <v>532</v>
      </c>
      <c r="X15" t="s">
        <v>153</v>
      </c>
      <c r="Y15" t="s">
        <v>153</v>
      </c>
      <c r="Z15" t="s">
        <v>153</v>
      </c>
      <c r="AA15" t="s">
        <v>533</v>
      </c>
      <c r="AB15" t="s">
        <v>534</v>
      </c>
      <c r="AC15" t="s">
        <v>535</v>
      </c>
      <c r="AD15" t="s">
        <v>157</v>
      </c>
      <c r="AE15" t="s">
        <v>158</v>
      </c>
      <c r="AF15">
        <f t="shared" si="8"/>
        <v>6.4181392000000006</v>
      </c>
      <c r="AG15" t="s">
        <v>159</v>
      </c>
      <c r="AH15" t="s">
        <v>536</v>
      </c>
      <c r="AI15" t="s">
        <v>537</v>
      </c>
      <c r="AJ15" t="s">
        <v>538</v>
      </c>
      <c r="AK15" t="s">
        <v>539</v>
      </c>
      <c r="AL15">
        <f t="shared" si="9"/>
        <v>22.66</v>
      </c>
      <c r="AM15" t="s">
        <v>421</v>
      </c>
      <c r="AN15" t="s">
        <v>165</v>
      </c>
      <c r="AO15" t="s">
        <v>540</v>
      </c>
      <c r="AP15" t="s">
        <v>541</v>
      </c>
      <c r="AQ15" t="s">
        <v>542</v>
      </c>
      <c r="AR15" t="s">
        <v>482</v>
      </c>
      <c r="AS15" t="s">
        <v>483</v>
      </c>
      <c r="AT15" t="s">
        <v>141</v>
      </c>
      <c r="AU15" t="s">
        <v>484</v>
      </c>
      <c r="AV15" t="s">
        <v>139</v>
      </c>
      <c r="AW15" t="s">
        <v>543</v>
      </c>
      <c r="AX15" t="s">
        <v>394</v>
      </c>
      <c r="AY15" t="s">
        <v>544</v>
      </c>
      <c r="AZ15" t="s">
        <v>545</v>
      </c>
      <c r="BA15" t="s">
        <v>546</v>
      </c>
      <c r="BB15" t="s">
        <v>547</v>
      </c>
      <c r="BC15" t="s">
        <v>139</v>
      </c>
      <c r="BD15" t="s">
        <v>178</v>
      </c>
      <c r="BE15" t="s">
        <v>172</v>
      </c>
      <c r="BF15" t="s">
        <v>179</v>
      </c>
      <c r="BG15" t="s">
        <v>180</v>
      </c>
      <c r="BH15" t="s">
        <v>153</v>
      </c>
      <c r="BI15" t="s">
        <v>181</v>
      </c>
      <c r="BJ15" t="s">
        <v>153</v>
      </c>
      <c r="BK15" t="s">
        <v>153</v>
      </c>
      <c r="BL15" t="s">
        <v>182</v>
      </c>
      <c r="BM15" t="s">
        <v>183</v>
      </c>
      <c r="BN15" t="s">
        <v>184</v>
      </c>
      <c r="BO15" t="s">
        <v>185</v>
      </c>
      <c r="BP15" t="s">
        <v>186</v>
      </c>
      <c r="BQ15" t="s">
        <v>187</v>
      </c>
      <c r="BR15" t="s">
        <v>188</v>
      </c>
      <c r="BS15" t="s">
        <v>188</v>
      </c>
      <c r="BT15" t="s">
        <v>189</v>
      </c>
      <c r="BU15" t="s">
        <v>189</v>
      </c>
      <c r="BV15" t="s">
        <v>189</v>
      </c>
      <c r="BW15" t="s">
        <v>153</v>
      </c>
      <c r="BX15" t="s">
        <v>190</v>
      </c>
      <c r="BY15" t="s">
        <v>153</v>
      </c>
      <c r="BZ15" t="s">
        <v>153</v>
      </c>
      <c r="CA15" t="s">
        <v>153</v>
      </c>
      <c r="CB15" t="s">
        <v>153</v>
      </c>
      <c r="CC15" t="s">
        <v>548</v>
      </c>
      <c r="CD15" t="s">
        <v>549</v>
      </c>
      <c r="CE15" t="s">
        <v>550</v>
      </c>
      <c r="CF15" t="s">
        <v>551</v>
      </c>
      <c r="CG15" t="s">
        <v>552</v>
      </c>
      <c r="CH15" t="s">
        <v>553</v>
      </c>
      <c r="CI15" t="s">
        <v>554</v>
      </c>
      <c r="CJ15" t="s">
        <v>555</v>
      </c>
      <c r="CK15" t="s">
        <v>533</v>
      </c>
      <c r="CL15" t="s">
        <v>556</v>
      </c>
      <c r="CM15" t="s">
        <v>200</v>
      </c>
      <c r="CN15" t="s">
        <v>201</v>
      </c>
      <c r="CO15" t="s">
        <v>159</v>
      </c>
      <c r="CP15" t="s">
        <v>202</v>
      </c>
      <c r="CQ15" t="s">
        <v>203</v>
      </c>
      <c r="CR15" t="s">
        <v>159</v>
      </c>
      <c r="CS15" t="s">
        <v>204</v>
      </c>
      <c r="CT15" t="s">
        <v>205</v>
      </c>
      <c r="CU15" t="s">
        <v>206</v>
      </c>
      <c r="CV15" t="s">
        <v>153</v>
      </c>
      <c r="CW15" t="s">
        <v>532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</row>
    <row r="16" spans="1:107" x14ac:dyDescent="0.2">
      <c r="A16" t="s">
        <v>557</v>
      </c>
      <c r="B16" t="s">
        <v>558</v>
      </c>
      <c r="C16" t="s">
        <v>141</v>
      </c>
      <c r="D16" t="s">
        <v>142</v>
      </c>
      <c r="E16" t="s">
        <v>143</v>
      </c>
      <c r="F16" t="s">
        <v>119</v>
      </c>
      <c r="G16" t="s">
        <v>249</v>
      </c>
      <c r="H16" t="s">
        <v>145</v>
      </c>
      <c r="I16" t="s">
        <v>146</v>
      </c>
      <c r="J16">
        <f t="shared" si="0"/>
        <v>0.4209489969640598</v>
      </c>
      <c r="K16">
        <f t="shared" si="1"/>
        <v>2.9058327199999998</v>
      </c>
      <c r="L16">
        <f t="shared" si="2"/>
        <v>0.36768488975153285</v>
      </c>
      <c r="M16">
        <f t="shared" si="3"/>
        <v>5.5686543834866358</v>
      </c>
      <c r="N16" t="s">
        <v>559</v>
      </c>
      <c r="O16" t="s">
        <v>560</v>
      </c>
      <c r="P16">
        <f t="shared" si="4"/>
        <v>2.6713604698640436</v>
      </c>
      <c r="Q16">
        <f t="shared" si="5"/>
        <v>1.4754274698640437</v>
      </c>
      <c r="R16" t="s">
        <v>561</v>
      </c>
      <c r="S16" t="s">
        <v>562</v>
      </c>
      <c r="T16">
        <f t="shared" si="6"/>
        <v>26.888379163201243</v>
      </c>
      <c r="U16">
        <f t="shared" si="7"/>
        <v>0.29853000000000002</v>
      </c>
      <c r="V16" t="s">
        <v>151</v>
      </c>
      <c r="W16" t="s">
        <v>563</v>
      </c>
      <c r="X16" t="s">
        <v>153</v>
      </c>
      <c r="Y16" t="s">
        <v>153</v>
      </c>
      <c r="Z16" t="s">
        <v>153</v>
      </c>
      <c r="AA16" t="s">
        <v>564</v>
      </c>
      <c r="AB16" t="s">
        <v>565</v>
      </c>
      <c r="AC16" t="s">
        <v>566</v>
      </c>
      <c r="AD16" t="s">
        <v>157</v>
      </c>
      <c r="AE16" t="s">
        <v>158</v>
      </c>
      <c r="AF16">
        <f t="shared" si="8"/>
        <v>4.6326016000000001</v>
      </c>
      <c r="AG16" t="s">
        <v>159</v>
      </c>
      <c r="AH16" t="s">
        <v>567</v>
      </c>
      <c r="AI16" t="s">
        <v>568</v>
      </c>
      <c r="AJ16" t="s">
        <v>569</v>
      </c>
      <c r="AK16" t="s">
        <v>570</v>
      </c>
      <c r="AL16">
        <f t="shared" si="9"/>
        <v>22.11</v>
      </c>
      <c r="AM16" t="s">
        <v>327</v>
      </c>
      <c r="AN16" t="s">
        <v>450</v>
      </c>
      <c r="AO16" t="s">
        <v>571</v>
      </c>
      <c r="AP16" t="s">
        <v>572</v>
      </c>
      <c r="AQ16" t="s">
        <v>573</v>
      </c>
      <c r="AR16" t="s">
        <v>574</v>
      </c>
      <c r="AS16" t="s">
        <v>483</v>
      </c>
      <c r="AT16" t="s">
        <v>141</v>
      </c>
      <c r="AU16" t="s">
        <v>484</v>
      </c>
      <c r="AV16" t="s">
        <v>139</v>
      </c>
      <c r="AW16" t="s">
        <v>394</v>
      </c>
      <c r="AX16" t="s">
        <v>575</v>
      </c>
      <c r="AY16" t="s">
        <v>576</v>
      </c>
      <c r="AZ16" t="s">
        <v>577</v>
      </c>
      <c r="BA16" t="s">
        <v>578</v>
      </c>
      <c r="BB16" t="s">
        <v>579</v>
      </c>
      <c r="BC16" t="s">
        <v>139</v>
      </c>
      <c r="BD16" t="s">
        <v>178</v>
      </c>
      <c r="BE16" t="s">
        <v>172</v>
      </c>
      <c r="BF16" t="s">
        <v>179</v>
      </c>
      <c r="BG16" t="s">
        <v>180</v>
      </c>
      <c r="BH16" t="s">
        <v>153</v>
      </c>
      <c r="BI16" t="s">
        <v>181</v>
      </c>
      <c r="BJ16" t="s">
        <v>153</v>
      </c>
      <c r="BK16" t="s">
        <v>153</v>
      </c>
      <c r="BL16" t="s">
        <v>182</v>
      </c>
      <c r="BM16" t="s">
        <v>183</v>
      </c>
      <c r="BN16" t="s">
        <v>184</v>
      </c>
      <c r="BO16" t="s">
        <v>185</v>
      </c>
      <c r="BP16" t="s">
        <v>186</v>
      </c>
      <c r="BQ16" t="s">
        <v>187</v>
      </c>
      <c r="BR16" t="s">
        <v>188</v>
      </c>
      <c r="BS16" t="s">
        <v>188</v>
      </c>
      <c r="BT16" t="s">
        <v>189</v>
      </c>
      <c r="BU16" t="s">
        <v>189</v>
      </c>
      <c r="BV16" t="s">
        <v>189</v>
      </c>
      <c r="BW16" t="s">
        <v>153</v>
      </c>
      <c r="BX16" t="s">
        <v>190</v>
      </c>
      <c r="BY16" t="s">
        <v>153</v>
      </c>
      <c r="BZ16" t="s">
        <v>153</v>
      </c>
      <c r="CA16" t="s">
        <v>153</v>
      </c>
      <c r="CB16" t="s">
        <v>153</v>
      </c>
      <c r="CC16" t="s">
        <v>580</v>
      </c>
      <c r="CD16" t="s">
        <v>581</v>
      </c>
      <c r="CE16" t="s">
        <v>582</v>
      </c>
      <c r="CF16" t="s">
        <v>583</v>
      </c>
      <c r="CG16" t="s">
        <v>584</v>
      </c>
      <c r="CH16" t="s">
        <v>585</v>
      </c>
      <c r="CI16" t="s">
        <v>586</v>
      </c>
      <c r="CJ16" t="s">
        <v>587</v>
      </c>
      <c r="CK16" t="s">
        <v>564</v>
      </c>
      <c r="CL16" t="s">
        <v>588</v>
      </c>
      <c r="CM16" t="s">
        <v>200</v>
      </c>
      <c r="CN16" t="s">
        <v>201</v>
      </c>
      <c r="CO16" t="s">
        <v>159</v>
      </c>
      <c r="CP16" t="s">
        <v>202</v>
      </c>
      <c r="CQ16" t="s">
        <v>203</v>
      </c>
      <c r="CR16" t="s">
        <v>159</v>
      </c>
      <c r="CS16" t="s">
        <v>204</v>
      </c>
      <c r="CT16" t="s">
        <v>205</v>
      </c>
      <c r="CU16" t="s">
        <v>206</v>
      </c>
      <c r="CV16" t="s">
        <v>153</v>
      </c>
      <c r="CW16" t="s">
        <v>563</v>
      </c>
      <c r="CX16" t="s">
        <v>207</v>
      </c>
      <c r="CY16" t="s">
        <v>208</v>
      </c>
      <c r="CZ16" t="s">
        <v>209</v>
      </c>
      <c r="DA16" t="s">
        <v>210</v>
      </c>
      <c r="DB16" t="s">
        <v>211</v>
      </c>
      <c r="DC16" t="s">
        <v>212</v>
      </c>
    </row>
    <row r="17" spans="1:107" x14ac:dyDescent="0.2">
      <c r="A17" t="s">
        <v>424</v>
      </c>
      <c r="B17" t="s">
        <v>589</v>
      </c>
      <c r="C17" t="s">
        <v>141</v>
      </c>
      <c r="D17" t="s">
        <v>142</v>
      </c>
      <c r="E17" t="s">
        <v>143</v>
      </c>
      <c r="F17" t="s">
        <v>119</v>
      </c>
      <c r="G17" t="s">
        <v>249</v>
      </c>
      <c r="H17" t="s">
        <v>283</v>
      </c>
      <c r="I17" t="s">
        <v>146</v>
      </c>
      <c r="J17">
        <f t="shared" si="0"/>
        <v>0.19402064375378419</v>
      </c>
      <c r="K17">
        <f t="shared" si="1"/>
        <v>2.9066320800000001</v>
      </c>
      <c r="L17">
        <f t="shared" si="2"/>
        <v>0.18187997094826619</v>
      </c>
      <c r="M17">
        <f t="shared" si="3"/>
        <v>3.3509968601102447</v>
      </c>
      <c r="N17" t="s">
        <v>590</v>
      </c>
      <c r="O17" t="s">
        <v>591</v>
      </c>
      <c r="P17">
        <f t="shared" si="4"/>
        <v>2.9079457502563457</v>
      </c>
      <c r="Q17">
        <f t="shared" si="5"/>
        <v>1.7932247502563456</v>
      </c>
      <c r="R17" t="s">
        <v>592</v>
      </c>
      <c r="S17" t="s">
        <v>593</v>
      </c>
      <c r="T17">
        <f t="shared" si="6"/>
        <v>29.272657039020995</v>
      </c>
      <c r="U17">
        <f t="shared" si="7"/>
        <v>0.29853000000000002</v>
      </c>
      <c r="V17" t="s">
        <v>151</v>
      </c>
      <c r="W17" t="s">
        <v>594</v>
      </c>
      <c r="X17" t="s">
        <v>153</v>
      </c>
      <c r="Y17" t="s">
        <v>153</v>
      </c>
      <c r="Z17" t="s">
        <v>153</v>
      </c>
      <c r="AA17" t="s">
        <v>595</v>
      </c>
      <c r="AB17" t="s">
        <v>596</v>
      </c>
      <c r="AC17" t="s">
        <v>597</v>
      </c>
      <c r="AD17" t="s">
        <v>157</v>
      </c>
      <c r="AE17" t="s">
        <v>158</v>
      </c>
      <c r="AF17">
        <f t="shared" si="8"/>
        <v>4.4959040000000003</v>
      </c>
      <c r="AG17" t="s">
        <v>159</v>
      </c>
      <c r="AH17" t="s">
        <v>598</v>
      </c>
      <c r="AI17" t="s">
        <v>599</v>
      </c>
      <c r="AJ17" t="s">
        <v>600</v>
      </c>
      <c r="AK17" t="s">
        <v>601</v>
      </c>
      <c r="AL17">
        <f t="shared" si="9"/>
        <v>23.51</v>
      </c>
      <c r="AM17" t="s">
        <v>228</v>
      </c>
      <c r="AN17" t="s">
        <v>165</v>
      </c>
      <c r="AO17" t="s">
        <v>229</v>
      </c>
      <c r="AP17" t="s">
        <v>361</v>
      </c>
      <c r="AQ17" t="s">
        <v>573</v>
      </c>
      <c r="AR17" t="s">
        <v>602</v>
      </c>
      <c r="AS17" t="s">
        <v>483</v>
      </c>
      <c r="AT17" t="s">
        <v>141</v>
      </c>
      <c r="AU17" t="s">
        <v>484</v>
      </c>
      <c r="AV17" t="s">
        <v>139</v>
      </c>
      <c r="AW17" t="s">
        <v>603</v>
      </c>
      <c r="AX17" t="s">
        <v>394</v>
      </c>
      <c r="AY17" t="s">
        <v>604</v>
      </c>
      <c r="AZ17" t="s">
        <v>605</v>
      </c>
      <c r="BA17" t="s">
        <v>606</v>
      </c>
      <c r="BB17" t="s">
        <v>607</v>
      </c>
      <c r="BC17" t="s">
        <v>139</v>
      </c>
      <c r="BD17" t="s">
        <v>178</v>
      </c>
      <c r="BE17" t="s">
        <v>172</v>
      </c>
      <c r="BF17" t="s">
        <v>179</v>
      </c>
      <c r="BG17" t="s">
        <v>180</v>
      </c>
      <c r="BH17" t="s">
        <v>153</v>
      </c>
      <c r="BI17" t="s">
        <v>181</v>
      </c>
      <c r="BJ17" t="s">
        <v>153</v>
      </c>
      <c r="BK17" t="s">
        <v>153</v>
      </c>
      <c r="BL17" t="s">
        <v>182</v>
      </c>
      <c r="BM17" t="s">
        <v>183</v>
      </c>
      <c r="BN17" t="s">
        <v>184</v>
      </c>
      <c r="BO17" t="s">
        <v>185</v>
      </c>
      <c r="BP17" t="s">
        <v>186</v>
      </c>
      <c r="BQ17" t="s">
        <v>187</v>
      </c>
      <c r="BR17" t="s">
        <v>188</v>
      </c>
      <c r="BS17" t="s">
        <v>188</v>
      </c>
      <c r="BT17" t="s">
        <v>189</v>
      </c>
      <c r="BU17" t="s">
        <v>189</v>
      </c>
      <c r="BV17" t="s">
        <v>189</v>
      </c>
      <c r="BW17" t="s">
        <v>153</v>
      </c>
      <c r="BX17" t="s">
        <v>190</v>
      </c>
      <c r="BY17" t="s">
        <v>153</v>
      </c>
      <c r="BZ17" t="s">
        <v>153</v>
      </c>
      <c r="CA17" t="s">
        <v>153</v>
      </c>
      <c r="CB17" t="s">
        <v>153</v>
      </c>
      <c r="CC17" t="s">
        <v>608</v>
      </c>
      <c r="CD17" t="s">
        <v>609</v>
      </c>
      <c r="CE17" t="s">
        <v>610</v>
      </c>
      <c r="CF17" t="s">
        <v>611</v>
      </c>
      <c r="CG17" t="s">
        <v>612</v>
      </c>
      <c r="CH17" t="s">
        <v>613</v>
      </c>
      <c r="CI17" t="s">
        <v>614</v>
      </c>
      <c r="CJ17" t="s">
        <v>615</v>
      </c>
      <c r="CK17" t="s">
        <v>595</v>
      </c>
      <c r="CL17" t="s">
        <v>616</v>
      </c>
      <c r="CM17" t="s">
        <v>200</v>
      </c>
      <c r="CN17" t="s">
        <v>201</v>
      </c>
      <c r="CO17" t="s">
        <v>159</v>
      </c>
      <c r="CP17" t="s">
        <v>202</v>
      </c>
      <c r="CQ17" t="s">
        <v>203</v>
      </c>
      <c r="CR17" t="s">
        <v>159</v>
      </c>
      <c r="CS17" t="s">
        <v>204</v>
      </c>
      <c r="CT17" t="s">
        <v>205</v>
      </c>
      <c r="CU17" t="s">
        <v>206</v>
      </c>
      <c r="CV17" t="s">
        <v>153</v>
      </c>
      <c r="CW17" t="s">
        <v>594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</row>
    <row r="18" spans="1:107" x14ac:dyDescent="0.2">
      <c r="A18" t="s">
        <v>617</v>
      </c>
      <c r="B18" t="s">
        <v>618</v>
      </c>
      <c r="C18" t="s">
        <v>141</v>
      </c>
      <c r="D18" t="s">
        <v>142</v>
      </c>
      <c r="E18" t="s">
        <v>143</v>
      </c>
      <c r="F18" t="s">
        <v>119</v>
      </c>
      <c r="G18" t="s">
        <v>619</v>
      </c>
      <c r="H18" t="s">
        <v>500</v>
      </c>
      <c r="I18" t="s">
        <v>146</v>
      </c>
      <c r="J18">
        <f t="shared" si="0"/>
        <v>0.43586912075527812</v>
      </c>
      <c r="K18">
        <f t="shared" si="1"/>
        <v>2.9058327199999998</v>
      </c>
      <c r="L18">
        <f t="shared" si="2"/>
        <v>0.37901728313440874</v>
      </c>
      <c r="M18">
        <f t="shared" si="3"/>
        <v>5.9632115697758525</v>
      </c>
      <c r="N18" t="s">
        <v>620</v>
      </c>
      <c r="O18" t="s">
        <v>621</v>
      </c>
      <c r="P18">
        <f t="shared" si="4"/>
        <v>2.7655689799873402</v>
      </c>
      <c r="Q18">
        <f t="shared" si="5"/>
        <v>1.5314619799873401</v>
      </c>
      <c r="R18" t="s">
        <v>622</v>
      </c>
      <c r="S18" t="s">
        <v>623</v>
      </c>
      <c r="T18">
        <f t="shared" si="6"/>
        <v>27.839430038125027</v>
      </c>
      <c r="U18">
        <f t="shared" si="7"/>
        <v>0.29853000000000002</v>
      </c>
      <c r="V18" t="s">
        <v>151</v>
      </c>
      <c r="W18" t="s">
        <v>624</v>
      </c>
      <c r="X18" t="s">
        <v>153</v>
      </c>
      <c r="Y18" t="s">
        <v>153</v>
      </c>
      <c r="Z18" t="s">
        <v>153</v>
      </c>
      <c r="AA18" t="s">
        <v>625</v>
      </c>
      <c r="AB18" t="s">
        <v>626</v>
      </c>
      <c r="AC18" t="s">
        <v>627</v>
      </c>
      <c r="AD18" t="s">
        <v>157</v>
      </c>
      <c r="AE18" t="s">
        <v>158</v>
      </c>
      <c r="AF18">
        <f t="shared" si="8"/>
        <v>4.4327232000000008</v>
      </c>
      <c r="AG18" t="s">
        <v>159</v>
      </c>
      <c r="AH18" t="s">
        <v>628</v>
      </c>
      <c r="AI18" t="s">
        <v>629</v>
      </c>
      <c r="AJ18" t="s">
        <v>630</v>
      </c>
      <c r="AK18" t="s">
        <v>631</v>
      </c>
      <c r="AL18">
        <f t="shared" si="9"/>
        <v>22.68</v>
      </c>
      <c r="AM18" t="s">
        <v>228</v>
      </c>
      <c r="AN18" t="s">
        <v>450</v>
      </c>
      <c r="AO18" t="s">
        <v>360</v>
      </c>
      <c r="AP18" t="s">
        <v>391</v>
      </c>
      <c r="AQ18" t="s">
        <v>573</v>
      </c>
      <c r="AR18" t="s">
        <v>632</v>
      </c>
      <c r="AS18" t="s">
        <v>483</v>
      </c>
      <c r="AT18" t="s">
        <v>141</v>
      </c>
      <c r="AU18" t="s">
        <v>484</v>
      </c>
      <c r="AV18" t="s">
        <v>139</v>
      </c>
      <c r="AW18" t="s">
        <v>267</v>
      </c>
      <c r="AX18" t="s">
        <v>173</v>
      </c>
      <c r="AY18" t="s">
        <v>394</v>
      </c>
      <c r="AZ18" t="s">
        <v>173</v>
      </c>
      <c r="BA18" t="s">
        <v>633</v>
      </c>
      <c r="BB18" t="s">
        <v>634</v>
      </c>
      <c r="BC18" t="s">
        <v>139</v>
      </c>
      <c r="BD18" t="s">
        <v>178</v>
      </c>
      <c r="BE18" t="s">
        <v>172</v>
      </c>
      <c r="BF18" t="s">
        <v>179</v>
      </c>
      <c r="BG18" t="s">
        <v>180</v>
      </c>
      <c r="BH18" t="s">
        <v>153</v>
      </c>
      <c r="BI18" t="s">
        <v>181</v>
      </c>
      <c r="BJ18" t="s">
        <v>153</v>
      </c>
      <c r="BK18" t="s">
        <v>153</v>
      </c>
      <c r="BL18" t="s">
        <v>182</v>
      </c>
      <c r="BM18" t="s">
        <v>183</v>
      </c>
      <c r="BN18" t="s">
        <v>184</v>
      </c>
      <c r="BO18" t="s">
        <v>185</v>
      </c>
      <c r="BP18" t="s">
        <v>186</v>
      </c>
      <c r="BQ18" t="s">
        <v>187</v>
      </c>
      <c r="BR18" t="s">
        <v>188</v>
      </c>
      <c r="BS18" t="s">
        <v>188</v>
      </c>
      <c r="BT18" t="s">
        <v>189</v>
      </c>
      <c r="BU18" t="s">
        <v>189</v>
      </c>
      <c r="BV18" t="s">
        <v>189</v>
      </c>
      <c r="BW18" t="s">
        <v>153</v>
      </c>
      <c r="BX18" t="s">
        <v>190</v>
      </c>
      <c r="BY18" t="s">
        <v>153</v>
      </c>
      <c r="BZ18" t="s">
        <v>153</v>
      </c>
      <c r="CA18" t="s">
        <v>153</v>
      </c>
      <c r="CB18" t="s">
        <v>153</v>
      </c>
      <c r="CC18" t="s">
        <v>635</v>
      </c>
      <c r="CD18" t="s">
        <v>636</v>
      </c>
      <c r="CE18" t="s">
        <v>637</v>
      </c>
      <c r="CF18" t="s">
        <v>638</v>
      </c>
      <c r="CG18" t="s">
        <v>639</v>
      </c>
      <c r="CH18" t="s">
        <v>640</v>
      </c>
      <c r="CI18" t="s">
        <v>641</v>
      </c>
      <c r="CJ18" t="s">
        <v>642</v>
      </c>
      <c r="CK18" t="s">
        <v>625</v>
      </c>
      <c r="CL18" t="s">
        <v>407</v>
      </c>
      <c r="CM18" t="s">
        <v>200</v>
      </c>
      <c r="CN18" t="s">
        <v>201</v>
      </c>
      <c r="CO18" t="s">
        <v>159</v>
      </c>
      <c r="CP18" t="s">
        <v>202</v>
      </c>
      <c r="CQ18" t="s">
        <v>203</v>
      </c>
      <c r="CR18" t="s">
        <v>159</v>
      </c>
      <c r="CS18" t="s">
        <v>204</v>
      </c>
      <c r="CT18" t="s">
        <v>205</v>
      </c>
      <c r="CU18" t="s">
        <v>206</v>
      </c>
      <c r="CV18" t="s">
        <v>153</v>
      </c>
      <c r="CW18" t="s">
        <v>624</v>
      </c>
      <c r="CX18" t="s">
        <v>207</v>
      </c>
      <c r="CY18" t="s">
        <v>208</v>
      </c>
      <c r="CZ18" t="s">
        <v>209</v>
      </c>
      <c r="DA18" t="s">
        <v>210</v>
      </c>
      <c r="DB18" t="s">
        <v>211</v>
      </c>
      <c r="DC18" t="s">
        <v>212</v>
      </c>
    </row>
    <row r="19" spans="1:107" x14ac:dyDescent="0.2">
      <c r="A19" t="s">
        <v>573</v>
      </c>
      <c r="B19" t="s">
        <v>643</v>
      </c>
      <c r="C19" t="s">
        <v>141</v>
      </c>
      <c r="D19" t="s">
        <v>142</v>
      </c>
      <c r="E19" t="s">
        <v>143</v>
      </c>
      <c r="F19" t="s">
        <v>119</v>
      </c>
      <c r="G19" t="s">
        <v>619</v>
      </c>
      <c r="H19" t="s">
        <v>283</v>
      </c>
      <c r="I19" t="s">
        <v>146</v>
      </c>
      <c r="J19">
        <f t="shared" si="0"/>
        <v>0.51571260805096319</v>
      </c>
      <c r="K19">
        <f t="shared" si="1"/>
        <v>2.9082267199999996</v>
      </c>
      <c r="L19">
        <f t="shared" si="2"/>
        <v>0.43803614575975763</v>
      </c>
      <c r="M19">
        <f t="shared" si="3"/>
        <v>6.4205289773183534</v>
      </c>
      <c r="N19" t="s">
        <v>644</v>
      </c>
      <c r="O19" t="s">
        <v>645</v>
      </c>
      <c r="P19">
        <f t="shared" si="4"/>
        <v>2.745497573546229</v>
      </c>
      <c r="Q19">
        <f t="shared" si="5"/>
        <v>1.426250573546229</v>
      </c>
      <c r="R19" t="s">
        <v>646</v>
      </c>
      <c r="S19" t="s">
        <v>647</v>
      </c>
      <c r="T19">
        <f t="shared" si="6"/>
        <v>27.637382459696287</v>
      </c>
      <c r="U19">
        <f t="shared" si="7"/>
        <v>0.29853000000000002</v>
      </c>
      <c r="V19" t="s">
        <v>151</v>
      </c>
      <c r="W19" t="s">
        <v>648</v>
      </c>
      <c r="X19" t="s">
        <v>153</v>
      </c>
      <c r="Y19" t="s">
        <v>153</v>
      </c>
      <c r="Z19" t="s">
        <v>153</v>
      </c>
      <c r="AA19" t="s">
        <v>649</v>
      </c>
      <c r="AB19" t="s">
        <v>650</v>
      </c>
      <c r="AC19" t="s">
        <v>651</v>
      </c>
      <c r="AD19" t="s">
        <v>157</v>
      </c>
      <c r="AE19" t="s">
        <v>158</v>
      </c>
      <c r="AF19">
        <f t="shared" si="8"/>
        <v>5.2645732000000001</v>
      </c>
      <c r="AG19" t="s">
        <v>159</v>
      </c>
      <c r="AH19" t="s">
        <v>652</v>
      </c>
      <c r="AI19" t="s">
        <v>653</v>
      </c>
      <c r="AJ19" t="s">
        <v>654</v>
      </c>
      <c r="AK19" t="s">
        <v>655</v>
      </c>
      <c r="AL19">
        <f t="shared" si="9"/>
        <v>22.56</v>
      </c>
      <c r="AM19" t="s">
        <v>228</v>
      </c>
      <c r="AN19" t="s">
        <v>359</v>
      </c>
      <c r="AO19" t="s">
        <v>263</v>
      </c>
      <c r="AP19" t="s">
        <v>361</v>
      </c>
      <c r="AQ19" t="s">
        <v>656</v>
      </c>
      <c r="AR19" t="s">
        <v>657</v>
      </c>
      <c r="AS19" t="s">
        <v>483</v>
      </c>
      <c r="AT19" t="s">
        <v>141</v>
      </c>
      <c r="AU19" t="s">
        <v>484</v>
      </c>
      <c r="AV19" t="s">
        <v>139</v>
      </c>
      <c r="AW19" t="s">
        <v>455</v>
      </c>
      <c r="AX19" t="s">
        <v>575</v>
      </c>
      <c r="AY19" t="s">
        <v>658</v>
      </c>
      <c r="AZ19" t="s">
        <v>659</v>
      </c>
      <c r="BA19" t="s">
        <v>660</v>
      </c>
      <c r="BB19" t="s">
        <v>661</v>
      </c>
      <c r="BC19" t="s">
        <v>139</v>
      </c>
      <c r="BD19" t="s">
        <v>178</v>
      </c>
      <c r="BE19" t="s">
        <v>172</v>
      </c>
      <c r="BF19" t="s">
        <v>179</v>
      </c>
      <c r="BG19" t="s">
        <v>180</v>
      </c>
      <c r="BH19" t="s">
        <v>153</v>
      </c>
      <c r="BI19" t="s">
        <v>181</v>
      </c>
      <c r="BJ19" t="s">
        <v>153</v>
      </c>
      <c r="BK19" t="s">
        <v>153</v>
      </c>
      <c r="BL19" t="s">
        <v>182</v>
      </c>
      <c r="BM19" t="s">
        <v>183</v>
      </c>
      <c r="BN19" t="s">
        <v>184</v>
      </c>
      <c r="BO19" t="s">
        <v>185</v>
      </c>
      <c r="BP19" t="s">
        <v>186</v>
      </c>
      <c r="BQ19" t="s">
        <v>187</v>
      </c>
      <c r="BR19" t="s">
        <v>188</v>
      </c>
      <c r="BS19" t="s">
        <v>188</v>
      </c>
      <c r="BT19" t="s">
        <v>189</v>
      </c>
      <c r="BU19" t="s">
        <v>189</v>
      </c>
      <c r="BV19" t="s">
        <v>189</v>
      </c>
      <c r="BW19" t="s">
        <v>153</v>
      </c>
      <c r="BX19" t="s">
        <v>190</v>
      </c>
      <c r="BY19" t="s">
        <v>153</v>
      </c>
      <c r="BZ19" t="s">
        <v>153</v>
      </c>
      <c r="CA19" t="s">
        <v>153</v>
      </c>
      <c r="CB19" t="s">
        <v>153</v>
      </c>
      <c r="CC19" t="s">
        <v>662</v>
      </c>
      <c r="CD19" t="s">
        <v>663</v>
      </c>
      <c r="CE19" t="s">
        <v>664</v>
      </c>
      <c r="CF19" t="s">
        <v>665</v>
      </c>
      <c r="CG19" t="s">
        <v>666</v>
      </c>
      <c r="CH19" t="s">
        <v>667</v>
      </c>
      <c r="CI19" t="s">
        <v>668</v>
      </c>
      <c r="CJ19" t="s">
        <v>669</v>
      </c>
      <c r="CK19" t="s">
        <v>649</v>
      </c>
      <c r="CL19" t="s">
        <v>670</v>
      </c>
      <c r="CM19" t="s">
        <v>200</v>
      </c>
      <c r="CN19" t="s">
        <v>201</v>
      </c>
      <c r="CO19" t="s">
        <v>159</v>
      </c>
      <c r="CP19" t="s">
        <v>202</v>
      </c>
      <c r="CQ19" t="s">
        <v>203</v>
      </c>
      <c r="CR19" t="s">
        <v>159</v>
      </c>
      <c r="CS19" t="s">
        <v>204</v>
      </c>
      <c r="CT19" t="s">
        <v>205</v>
      </c>
      <c r="CU19" t="s">
        <v>206</v>
      </c>
      <c r="CV19" t="s">
        <v>153</v>
      </c>
      <c r="CW19" t="s">
        <v>648</v>
      </c>
      <c r="CX19" t="s">
        <v>207</v>
      </c>
      <c r="CY19" t="s">
        <v>208</v>
      </c>
      <c r="CZ19" t="s">
        <v>209</v>
      </c>
      <c r="DA19" t="s">
        <v>210</v>
      </c>
      <c r="DB19" t="s">
        <v>211</v>
      </c>
      <c r="DC19" t="s">
        <v>212</v>
      </c>
    </row>
    <row r="20" spans="1:107" x14ac:dyDescent="0.2">
      <c r="A20" t="s">
        <v>452</v>
      </c>
      <c r="B20" t="s">
        <v>671</v>
      </c>
      <c r="C20" t="s">
        <v>141</v>
      </c>
      <c r="D20" t="s">
        <v>142</v>
      </c>
      <c r="E20" t="s">
        <v>143</v>
      </c>
      <c r="F20" t="s">
        <v>119</v>
      </c>
      <c r="G20" t="s">
        <v>283</v>
      </c>
      <c r="H20">
        <v>5</v>
      </c>
      <c r="I20" t="s">
        <v>672</v>
      </c>
      <c r="J20">
        <f t="shared" si="0"/>
        <v>0.59374503119452826</v>
      </c>
      <c r="K20">
        <f t="shared" si="1"/>
        <v>2.9074300799999997</v>
      </c>
      <c r="L20">
        <f t="shared" si="2"/>
        <v>0.49305507685862127</v>
      </c>
      <c r="M20">
        <f t="shared" si="3"/>
        <v>7.4005451974261431</v>
      </c>
      <c r="N20" t="s">
        <v>673</v>
      </c>
      <c r="O20" t="s">
        <v>674</v>
      </c>
      <c r="P20">
        <f t="shared" si="4"/>
        <v>2.7925305094125288</v>
      </c>
      <c r="Q20">
        <f t="shared" si="5"/>
        <v>1.4602245094125288</v>
      </c>
      <c r="R20" t="s">
        <v>675</v>
      </c>
      <c r="S20" t="s">
        <v>676</v>
      </c>
      <c r="T20">
        <f t="shared" si="6"/>
        <v>28.108007140538792</v>
      </c>
      <c r="U20">
        <f t="shared" si="7"/>
        <v>0.29853000000000002</v>
      </c>
      <c r="V20" t="s">
        <v>151</v>
      </c>
      <c r="W20" t="s">
        <v>677</v>
      </c>
      <c r="X20" t="s">
        <v>153</v>
      </c>
      <c r="Y20" t="s">
        <v>153</v>
      </c>
      <c r="Z20" t="s">
        <v>153</v>
      </c>
      <c r="AA20" t="s">
        <v>678</v>
      </c>
      <c r="AB20" t="s">
        <v>679</v>
      </c>
      <c r="AC20" t="s">
        <v>680</v>
      </c>
      <c r="AD20" t="s">
        <v>157</v>
      </c>
      <c r="AE20" t="s">
        <v>158</v>
      </c>
      <c r="AF20">
        <f t="shared" si="8"/>
        <v>15.439852799999999</v>
      </c>
      <c r="AG20" t="s">
        <v>159</v>
      </c>
      <c r="AH20" t="s">
        <v>681</v>
      </c>
      <c r="AI20" t="s">
        <v>682</v>
      </c>
      <c r="AJ20" t="s">
        <v>683</v>
      </c>
      <c r="AK20" t="s">
        <v>684</v>
      </c>
      <c r="AL20">
        <f t="shared" si="9"/>
        <v>22.84</v>
      </c>
      <c r="AM20" t="s">
        <v>327</v>
      </c>
      <c r="AN20" t="s">
        <v>229</v>
      </c>
      <c r="AO20" t="s">
        <v>263</v>
      </c>
      <c r="AP20" t="s">
        <v>264</v>
      </c>
      <c r="AQ20" t="s">
        <v>685</v>
      </c>
      <c r="AR20" t="s">
        <v>686</v>
      </c>
      <c r="AS20" t="s">
        <v>483</v>
      </c>
      <c r="AT20" t="s">
        <v>141</v>
      </c>
      <c r="AU20" t="s">
        <v>484</v>
      </c>
      <c r="AV20" t="s">
        <v>139</v>
      </c>
      <c r="AW20" t="s">
        <v>604</v>
      </c>
      <c r="AX20" t="s">
        <v>485</v>
      </c>
      <c r="AY20" t="s">
        <v>454</v>
      </c>
      <c r="AZ20" t="s">
        <v>687</v>
      </c>
      <c r="BA20" t="s">
        <v>688</v>
      </c>
      <c r="BB20" t="s">
        <v>689</v>
      </c>
      <c r="BC20" t="s">
        <v>139</v>
      </c>
      <c r="BD20" t="s">
        <v>178</v>
      </c>
      <c r="BE20" t="s">
        <v>172</v>
      </c>
      <c r="BF20" t="s">
        <v>179</v>
      </c>
      <c r="BG20" t="s">
        <v>180</v>
      </c>
      <c r="BH20" t="s">
        <v>153</v>
      </c>
      <c r="BI20" t="s">
        <v>181</v>
      </c>
      <c r="BJ20" t="s">
        <v>153</v>
      </c>
      <c r="BK20" t="s">
        <v>153</v>
      </c>
      <c r="BL20" t="s">
        <v>182</v>
      </c>
      <c r="BM20" t="s">
        <v>183</v>
      </c>
      <c r="BN20" t="s">
        <v>184</v>
      </c>
      <c r="BO20" t="s">
        <v>185</v>
      </c>
      <c r="BP20" t="s">
        <v>186</v>
      </c>
      <c r="BQ20" t="s">
        <v>187</v>
      </c>
      <c r="BR20" t="s">
        <v>188</v>
      </c>
      <c r="BS20" t="s">
        <v>188</v>
      </c>
      <c r="BT20" t="s">
        <v>189</v>
      </c>
      <c r="BU20" t="s">
        <v>189</v>
      </c>
      <c r="BV20" t="s">
        <v>189</v>
      </c>
      <c r="BW20" t="s">
        <v>153</v>
      </c>
      <c r="BX20" t="s">
        <v>190</v>
      </c>
      <c r="BY20" t="s">
        <v>153</v>
      </c>
      <c r="BZ20" t="s">
        <v>153</v>
      </c>
      <c r="CA20" t="s">
        <v>153</v>
      </c>
      <c r="CB20" t="s">
        <v>153</v>
      </c>
      <c r="CC20" t="s">
        <v>690</v>
      </c>
      <c r="CD20" t="s">
        <v>691</v>
      </c>
      <c r="CE20" t="s">
        <v>692</v>
      </c>
      <c r="CF20" t="s">
        <v>693</v>
      </c>
      <c r="CG20" t="s">
        <v>694</v>
      </c>
      <c r="CH20" t="s">
        <v>695</v>
      </c>
      <c r="CI20" t="s">
        <v>696</v>
      </c>
      <c r="CJ20" t="s">
        <v>697</v>
      </c>
      <c r="CK20" t="s">
        <v>678</v>
      </c>
      <c r="CL20" t="s">
        <v>698</v>
      </c>
      <c r="CM20" t="s">
        <v>200</v>
      </c>
      <c r="CN20" t="s">
        <v>201</v>
      </c>
      <c r="CO20" t="s">
        <v>159</v>
      </c>
      <c r="CP20" t="s">
        <v>202</v>
      </c>
      <c r="CQ20" t="s">
        <v>203</v>
      </c>
      <c r="CR20" t="s">
        <v>159</v>
      </c>
      <c r="CS20" t="s">
        <v>204</v>
      </c>
      <c r="CT20" t="s">
        <v>205</v>
      </c>
      <c r="CU20" t="s">
        <v>206</v>
      </c>
      <c r="CV20" t="s">
        <v>153</v>
      </c>
      <c r="CW20" t="s">
        <v>677</v>
      </c>
      <c r="CX20" t="s">
        <v>207</v>
      </c>
      <c r="CY20" t="s">
        <v>208</v>
      </c>
      <c r="CZ20" t="s">
        <v>209</v>
      </c>
      <c r="DA20" t="s">
        <v>210</v>
      </c>
      <c r="DB20" t="s">
        <v>211</v>
      </c>
      <c r="DC20" t="s">
        <v>212</v>
      </c>
    </row>
    <row r="21" spans="1:107" x14ac:dyDescent="0.2">
      <c r="A21" t="s">
        <v>699</v>
      </c>
      <c r="B21" t="s">
        <v>700</v>
      </c>
      <c r="C21" t="s">
        <v>141</v>
      </c>
      <c r="D21" t="s">
        <v>142</v>
      </c>
      <c r="E21" t="s">
        <v>143</v>
      </c>
      <c r="F21" t="s">
        <v>701</v>
      </c>
      <c r="G21" t="s">
        <v>283</v>
      </c>
      <c r="H21">
        <v>3</v>
      </c>
      <c r="I21" t="s">
        <v>672</v>
      </c>
      <c r="J21">
        <f t="shared" si="0"/>
        <v>0.29666776894232716</v>
      </c>
      <c r="K21">
        <f t="shared" si="1"/>
        <v>2.9066320800000001</v>
      </c>
      <c r="L21">
        <f t="shared" si="2"/>
        <v>0.26919242499090845</v>
      </c>
      <c r="M21">
        <f t="shared" si="3"/>
        <v>4.4227929571220317</v>
      </c>
      <c r="N21" t="s">
        <v>702</v>
      </c>
      <c r="O21" t="s">
        <v>703</v>
      </c>
      <c r="P21">
        <f t="shared" si="4"/>
        <v>2.847144277194559</v>
      </c>
      <c r="Q21">
        <f t="shared" si="5"/>
        <v>1.5984672771945589</v>
      </c>
      <c r="R21" t="s">
        <v>704</v>
      </c>
      <c r="S21" t="s">
        <v>705</v>
      </c>
      <c r="T21">
        <f t="shared" si="6"/>
        <v>28.660602750096224</v>
      </c>
      <c r="U21">
        <f t="shared" si="7"/>
        <v>0.29853000000000002</v>
      </c>
      <c r="V21" t="s">
        <v>151</v>
      </c>
      <c r="W21" t="s">
        <v>706</v>
      </c>
      <c r="X21" t="s">
        <v>153</v>
      </c>
      <c r="Y21" t="s">
        <v>153</v>
      </c>
      <c r="Z21" t="s">
        <v>153</v>
      </c>
      <c r="AA21" t="s">
        <v>707</v>
      </c>
      <c r="AB21" t="s">
        <v>708</v>
      </c>
      <c r="AC21" t="s">
        <v>709</v>
      </c>
      <c r="AD21" t="s">
        <v>157</v>
      </c>
      <c r="AE21" t="s">
        <v>158</v>
      </c>
      <c r="AF21">
        <f t="shared" si="8"/>
        <v>7.4816672000000004</v>
      </c>
      <c r="AG21" t="s">
        <v>159</v>
      </c>
      <c r="AH21" t="s">
        <v>710</v>
      </c>
      <c r="AI21" t="s">
        <v>711</v>
      </c>
      <c r="AJ21" t="s">
        <v>712</v>
      </c>
      <c r="AK21" t="s">
        <v>713</v>
      </c>
      <c r="AL21">
        <f t="shared" si="9"/>
        <v>23.16</v>
      </c>
      <c r="AM21" t="s">
        <v>228</v>
      </c>
      <c r="AN21" t="s">
        <v>165</v>
      </c>
      <c r="AO21" t="s">
        <v>359</v>
      </c>
      <c r="AP21" t="s">
        <v>361</v>
      </c>
      <c r="AQ21" t="s">
        <v>362</v>
      </c>
      <c r="AR21" t="s">
        <v>714</v>
      </c>
      <c r="AS21" t="s">
        <v>715</v>
      </c>
      <c r="AT21" t="s">
        <v>141</v>
      </c>
      <c r="AU21" t="s">
        <v>716</v>
      </c>
      <c r="AV21" t="s">
        <v>139</v>
      </c>
      <c r="AW21" t="s">
        <v>233</v>
      </c>
      <c r="AX21" t="s">
        <v>172</v>
      </c>
      <c r="AY21" t="s">
        <v>717</v>
      </c>
      <c r="AZ21" t="s">
        <v>718</v>
      </c>
      <c r="BA21" t="s">
        <v>719</v>
      </c>
      <c r="BB21" t="s">
        <v>720</v>
      </c>
      <c r="BC21" t="s">
        <v>139</v>
      </c>
      <c r="BD21" t="s">
        <v>178</v>
      </c>
      <c r="BE21" t="s">
        <v>172</v>
      </c>
      <c r="BF21" t="s">
        <v>179</v>
      </c>
      <c r="BG21" t="s">
        <v>180</v>
      </c>
      <c r="BH21" t="s">
        <v>153</v>
      </c>
      <c r="BI21" t="s">
        <v>181</v>
      </c>
      <c r="BJ21" t="s">
        <v>153</v>
      </c>
      <c r="BK21" t="s">
        <v>153</v>
      </c>
      <c r="BL21" t="s">
        <v>182</v>
      </c>
      <c r="BM21" t="s">
        <v>183</v>
      </c>
      <c r="BN21" t="s">
        <v>184</v>
      </c>
      <c r="BO21" t="s">
        <v>185</v>
      </c>
      <c r="BP21" t="s">
        <v>186</v>
      </c>
      <c r="BQ21" t="s">
        <v>187</v>
      </c>
      <c r="BR21" t="s">
        <v>188</v>
      </c>
      <c r="BS21" t="s">
        <v>188</v>
      </c>
      <c r="BT21" t="s">
        <v>189</v>
      </c>
      <c r="BU21" t="s">
        <v>189</v>
      </c>
      <c r="BV21" t="s">
        <v>189</v>
      </c>
      <c r="BW21" t="s">
        <v>153</v>
      </c>
      <c r="BX21" t="s">
        <v>190</v>
      </c>
      <c r="BY21" t="s">
        <v>153</v>
      </c>
      <c r="BZ21" t="s">
        <v>153</v>
      </c>
      <c r="CA21" t="s">
        <v>153</v>
      </c>
      <c r="CB21" t="s">
        <v>153</v>
      </c>
      <c r="CC21" t="s">
        <v>721</v>
      </c>
      <c r="CD21" t="s">
        <v>722</v>
      </c>
      <c r="CE21" t="s">
        <v>723</v>
      </c>
      <c r="CF21" t="s">
        <v>724</v>
      </c>
      <c r="CG21" t="s">
        <v>725</v>
      </c>
      <c r="CH21" t="s">
        <v>726</v>
      </c>
      <c r="CI21" t="s">
        <v>727</v>
      </c>
      <c r="CJ21" t="s">
        <v>728</v>
      </c>
      <c r="CK21" t="s">
        <v>707</v>
      </c>
      <c r="CL21" t="s">
        <v>729</v>
      </c>
      <c r="CM21" t="s">
        <v>200</v>
      </c>
      <c r="CN21" t="s">
        <v>201</v>
      </c>
      <c r="CO21" t="s">
        <v>159</v>
      </c>
      <c r="CP21" t="s">
        <v>202</v>
      </c>
      <c r="CQ21" t="s">
        <v>203</v>
      </c>
      <c r="CR21" t="s">
        <v>159</v>
      </c>
      <c r="CS21" t="s">
        <v>204</v>
      </c>
      <c r="CT21" t="s">
        <v>205</v>
      </c>
      <c r="CU21" t="s">
        <v>206</v>
      </c>
      <c r="CV21" t="s">
        <v>153</v>
      </c>
      <c r="CW21" t="s">
        <v>706</v>
      </c>
      <c r="CX21" t="s">
        <v>207</v>
      </c>
      <c r="CY21" t="s">
        <v>208</v>
      </c>
      <c r="CZ21" t="s">
        <v>209</v>
      </c>
      <c r="DA21" t="s">
        <v>210</v>
      </c>
      <c r="DB21" t="s">
        <v>211</v>
      </c>
      <c r="DC21" t="s">
        <v>212</v>
      </c>
    </row>
    <row r="22" spans="1:107" x14ac:dyDescent="0.2">
      <c r="A22" t="s">
        <v>656</v>
      </c>
      <c r="B22" t="s">
        <v>730</v>
      </c>
      <c r="C22" t="s">
        <v>141</v>
      </c>
      <c r="D22" t="s">
        <v>142</v>
      </c>
      <c r="E22" t="s">
        <v>143</v>
      </c>
      <c r="F22" t="s">
        <v>119</v>
      </c>
      <c r="G22" t="s">
        <v>249</v>
      </c>
      <c r="H22" t="s">
        <v>250</v>
      </c>
      <c r="I22" t="s">
        <v>672</v>
      </c>
      <c r="J22">
        <f t="shared" si="0"/>
        <v>0.50942097635739803</v>
      </c>
      <c r="K22">
        <f t="shared" si="1"/>
        <v>2.9066320800000001</v>
      </c>
      <c r="L22">
        <f t="shared" si="2"/>
        <v>0.43345326541392554</v>
      </c>
      <c r="M22">
        <f t="shared" si="3"/>
        <v>6.781986922996011</v>
      </c>
      <c r="N22" t="s">
        <v>731</v>
      </c>
      <c r="O22" t="s">
        <v>732</v>
      </c>
      <c r="P22">
        <f t="shared" si="4"/>
        <v>2.8592148146147203</v>
      </c>
      <c r="Q22">
        <f t="shared" si="5"/>
        <v>1.5216018146147203</v>
      </c>
      <c r="R22" t="s">
        <v>733</v>
      </c>
      <c r="S22" t="s">
        <v>734</v>
      </c>
      <c r="T22">
        <f t="shared" si="6"/>
        <v>28.779213030847714</v>
      </c>
      <c r="U22">
        <f t="shared" si="7"/>
        <v>0.29853000000000002</v>
      </c>
      <c r="V22" t="s">
        <v>151</v>
      </c>
      <c r="W22" t="s">
        <v>735</v>
      </c>
      <c r="X22" t="s">
        <v>153</v>
      </c>
      <c r="Y22" t="s">
        <v>153</v>
      </c>
      <c r="Z22" t="s">
        <v>153</v>
      </c>
      <c r="AA22" t="s">
        <v>736</v>
      </c>
      <c r="AB22" t="s">
        <v>737</v>
      </c>
      <c r="AC22" t="s">
        <v>738</v>
      </c>
      <c r="AD22" t="s">
        <v>157</v>
      </c>
      <c r="AE22" t="s">
        <v>158</v>
      </c>
      <c r="AF22">
        <f t="shared" si="8"/>
        <v>5.4933559999999995</v>
      </c>
      <c r="AG22" t="s">
        <v>159</v>
      </c>
      <c r="AH22" t="s">
        <v>739</v>
      </c>
      <c r="AI22" t="s">
        <v>740</v>
      </c>
      <c r="AJ22" t="s">
        <v>741</v>
      </c>
      <c r="AK22" t="s">
        <v>742</v>
      </c>
      <c r="AL22">
        <f t="shared" si="9"/>
        <v>23.23</v>
      </c>
      <c r="AM22" t="s">
        <v>327</v>
      </c>
      <c r="AN22" t="s">
        <v>165</v>
      </c>
      <c r="AO22" t="s">
        <v>743</v>
      </c>
      <c r="AP22" t="s">
        <v>451</v>
      </c>
      <c r="AQ22" t="s">
        <v>656</v>
      </c>
      <c r="AR22" t="s">
        <v>714</v>
      </c>
      <c r="AS22" t="s">
        <v>715</v>
      </c>
      <c r="AT22" t="s">
        <v>141</v>
      </c>
      <c r="AU22" t="s">
        <v>716</v>
      </c>
      <c r="AV22" t="s">
        <v>139</v>
      </c>
      <c r="AW22" t="s">
        <v>744</v>
      </c>
      <c r="AX22" t="s">
        <v>300</v>
      </c>
      <c r="AY22" t="s">
        <v>454</v>
      </c>
      <c r="AZ22" t="s">
        <v>332</v>
      </c>
      <c r="BA22" t="s">
        <v>745</v>
      </c>
      <c r="BB22" t="s">
        <v>746</v>
      </c>
      <c r="BC22" t="s">
        <v>139</v>
      </c>
      <c r="BD22" t="s">
        <v>178</v>
      </c>
      <c r="BE22" t="s">
        <v>172</v>
      </c>
      <c r="BF22" t="s">
        <v>179</v>
      </c>
      <c r="BG22" t="s">
        <v>180</v>
      </c>
      <c r="BH22" t="s">
        <v>153</v>
      </c>
      <c r="BI22" t="s">
        <v>181</v>
      </c>
      <c r="BJ22" t="s">
        <v>153</v>
      </c>
      <c r="BK22" t="s">
        <v>153</v>
      </c>
      <c r="BL22" t="s">
        <v>182</v>
      </c>
      <c r="BM22" t="s">
        <v>183</v>
      </c>
      <c r="BN22" t="s">
        <v>184</v>
      </c>
      <c r="BO22" t="s">
        <v>185</v>
      </c>
      <c r="BP22" t="s">
        <v>186</v>
      </c>
      <c r="BQ22" t="s">
        <v>187</v>
      </c>
      <c r="BR22" t="s">
        <v>188</v>
      </c>
      <c r="BS22" t="s">
        <v>188</v>
      </c>
      <c r="BT22" t="s">
        <v>189</v>
      </c>
      <c r="BU22" t="s">
        <v>189</v>
      </c>
      <c r="BV22" t="s">
        <v>189</v>
      </c>
      <c r="BW22" t="s">
        <v>153</v>
      </c>
      <c r="BX22" t="s">
        <v>190</v>
      </c>
      <c r="BY22" t="s">
        <v>153</v>
      </c>
      <c r="BZ22" t="s">
        <v>153</v>
      </c>
      <c r="CA22" t="s">
        <v>153</v>
      </c>
      <c r="CB22" t="s">
        <v>153</v>
      </c>
      <c r="CC22" t="s">
        <v>747</v>
      </c>
      <c r="CD22" t="s">
        <v>748</v>
      </c>
      <c r="CE22" t="s">
        <v>749</v>
      </c>
      <c r="CF22" t="s">
        <v>750</v>
      </c>
      <c r="CG22" t="s">
        <v>751</v>
      </c>
      <c r="CH22" t="s">
        <v>752</v>
      </c>
      <c r="CI22" t="s">
        <v>753</v>
      </c>
      <c r="CJ22" t="s">
        <v>754</v>
      </c>
      <c r="CK22" t="s">
        <v>736</v>
      </c>
      <c r="CL22" t="s">
        <v>246</v>
      </c>
      <c r="CM22" t="s">
        <v>200</v>
      </c>
      <c r="CN22" t="s">
        <v>201</v>
      </c>
      <c r="CO22" t="s">
        <v>159</v>
      </c>
      <c r="CP22" t="s">
        <v>202</v>
      </c>
      <c r="CQ22" t="s">
        <v>203</v>
      </c>
      <c r="CR22" t="s">
        <v>159</v>
      </c>
      <c r="CS22" t="s">
        <v>204</v>
      </c>
      <c r="CT22" t="s">
        <v>205</v>
      </c>
      <c r="CU22" t="s">
        <v>206</v>
      </c>
      <c r="CV22" t="s">
        <v>153</v>
      </c>
      <c r="CW22" t="s">
        <v>735</v>
      </c>
      <c r="CX22" t="s">
        <v>207</v>
      </c>
      <c r="CY22" t="s">
        <v>208</v>
      </c>
      <c r="CZ22" t="s">
        <v>209</v>
      </c>
      <c r="DA22" t="s">
        <v>210</v>
      </c>
      <c r="DB22" t="s">
        <v>211</v>
      </c>
      <c r="DC22" t="s">
        <v>212</v>
      </c>
    </row>
    <row r="23" spans="1:107" x14ac:dyDescent="0.2">
      <c r="A23" t="s">
        <v>755</v>
      </c>
      <c r="B23" t="s">
        <v>756</v>
      </c>
      <c r="C23" t="s">
        <v>141</v>
      </c>
      <c r="D23" t="s">
        <v>142</v>
      </c>
      <c r="E23" t="s">
        <v>143</v>
      </c>
      <c r="F23" t="s">
        <v>119</v>
      </c>
      <c r="G23" t="s">
        <v>249</v>
      </c>
      <c r="H23" t="s">
        <v>346</v>
      </c>
      <c r="I23" t="s">
        <v>672</v>
      </c>
      <c r="J23">
        <f t="shared" si="0"/>
        <v>0.23628982020451328</v>
      </c>
      <c r="K23">
        <f t="shared" si="1"/>
        <v>2.9074300799999997</v>
      </c>
      <c r="L23">
        <f t="shared" si="2"/>
        <v>0.21852968860734107</v>
      </c>
      <c r="M23">
        <f t="shared" si="3"/>
        <v>3.8025730536504496</v>
      </c>
      <c r="N23" t="s">
        <v>757</v>
      </c>
      <c r="O23" t="s">
        <v>758</v>
      </c>
      <c r="P23">
        <f t="shared" si="4"/>
        <v>2.9237627635989378</v>
      </c>
      <c r="Q23">
        <f t="shared" si="5"/>
        <v>1.6926647635989378</v>
      </c>
      <c r="R23" t="s">
        <v>759</v>
      </c>
      <c r="S23" t="s">
        <v>760</v>
      </c>
      <c r="T23">
        <f t="shared" si="6"/>
        <v>29.428915587306872</v>
      </c>
      <c r="U23">
        <f t="shared" si="7"/>
        <v>0.29853000000000002</v>
      </c>
      <c r="V23" t="s">
        <v>151</v>
      </c>
      <c r="W23" t="s">
        <v>761</v>
      </c>
      <c r="X23" t="s">
        <v>153</v>
      </c>
      <c r="Y23" t="s">
        <v>153</v>
      </c>
      <c r="Z23" t="s">
        <v>153</v>
      </c>
      <c r="AA23" t="s">
        <v>762</v>
      </c>
      <c r="AB23" t="s">
        <v>763</v>
      </c>
      <c r="AC23" t="s">
        <v>764</v>
      </c>
      <c r="AD23" t="s">
        <v>157</v>
      </c>
      <c r="AE23" t="s">
        <v>158</v>
      </c>
      <c r="AF23">
        <f t="shared" si="8"/>
        <v>5.2577104000000006</v>
      </c>
      <c r="AG23" t="s">
        <v>159</v>
      </c>
      <c r="AH23" t="s">
        <v>765</v>
      </c>
      <c r="AI23" t="s">
        <v>766</v>
      </c>
      <c r="AJ23" t="s">
        <v>767</v>
      </c>
      <c r="AK23" t="s">
        <v>768</v>
      </c>
      <c r="AL23">
        <f t="shared" si="9"/>
        <v>23.6</v>
      </c>
      <c r="AM23" t="s">
        <v>327</v>
      </c>
      <c r="AN23" t="s">
        <v>229</v>
      </c>
      <c r="AO23" t="s">
        <v>769</v>
      </c>
      <c r="AP23" t="s">
        <v>770</v>
      </c>
      <c r="AQ23" t="s">
        <v>656</v>
      </c>
      <c r="AR23" t="s">
        <v>771</v>
      </c>
      <c r="AS23" t="s">
        <v>715</v>
      </c>
      <c r="AT23" t="s">
        <v>141</v>
      </c>
      <c r="AU23" t="s">
        <v>716</v>
      </c>
      <c r="AV23" t="s">
        <v>139</v>
      </c>
      <c r="AW23" t="s">
        <v>173</v>
      </c>
      <c r="AX23" t="s">
        <v>454</v>
      </c>
      <c r="AY23" t="s">
        <v>235</v>
      </c>
      <c r="AZ23" t="s">
        <v>772</v>
      </c>
      <c r="BA23" t="s">
        <v>773</v>
      </c>
      <c r="BB23" t="s">
        <v>774</v>
      </c>
      <c r="BC23" t="s">
        <v>139</v>
      </c>
      <c r="BD23" t="s">
        <v>178</v>
      </c>
      <c r="BE23" t="s">
        <v>172</v>
      </c>
      <c r="BF23" t="s">
        <v>179</v>
      </c>
      <c r="BG23" t="s">
        <v>180</v>
      </c>
      <c r="BH23" t="s">
        <v>153</v>
      </c>
      <c r="BI23" t="s">
        <v>181</v>
      </c>
      <c r="BJ23" t="s">
        <v>153</v>
      </c>
      <c r="BK23" t="s">
        <v>153</v>
      </c>
      <c r="BL23" t="s">
        <v>182</v>
      </c>
      <c r="BM23" t="s">
        <v>183</v>
      </c>
      <c r="BN23" t="s">
        <v>184</v>
      </c>
      <c r="BO23" t="s">
        <v>185</v>
      </c>
      <c r="BP23" t="s">
        <v>186</v>
      </c>
      <c r="BQ23" t="s">
        <v>187</v>
      </c>
      <c r="BR23" t="s">
        <v>188</v>
      </c>
      <c r="BS23" t="s">
        <v>188</v>
      </c>
      <c r="BT23" t="s">
        <v>189</v>
      </c>
      <c r="BU23" t="s">
        <v>189</v>
      </c>
      <c r="BV23" t="s">
        <v>189</v>
      </c>
      <c r="BW23" t="s">
        <v>153</v>
      </c>
      <c r="BX23" t="s">
        <v>190</v>
      </c>
      <c r="BY23" t="s">
        <v>153</v>
      </c>
      <c r="BZ23" t="s">
        <v>153</v>
      </c>
      <c r="CA23" t="s">
        <v>153</v>
      </c>
      <c r="CB23" t="s">
        <v>153</v>
      </c>
      <c r="CC23" t="s">
        <v>775</v>
      </c>
      <c r="CD23" t="s">
        <v>776</v>
      </c>
      <c r="CE23" t="s">
        <v>777</v>
      </c>
      <c r="CF23" t="s">
        <v>778</v>
      </c>
      <c r="CG23" t="s">
        <v>779</v>
      </c>
      <c r="CH23" t="s">
        <v>780</v>
      </c>
      <c r="CI23" t="s">
        <v>781</v>
      </c>
      <c r="CJ23" t="s">
        <v>782</v>
      </c>
      <c r="CK23" t="s">
        <v>762</v>
      </c>
      <c r="CL23" t="s">
        <v>783</v>
      </c>
      <c r="CM23" t="s">
        <v>200</v>
      </c>
      <c r="CN23" t="s">
        <v>201</v>
      </c>
      <c r="CO23" t="s">
        <v>159</v>
      </c>
      <c r="CP23" t="s">
        <v>202</v>
      </c>
      <c r="CQ23" t="s">
        <v>203</v>
      </c>
      <c r="CR23" t="s">
        <v>159</v>
      </c>
      <c r="CS23" t="s">
        <v>204</v>
      </c>
      <c r="CT23" t="s">
        <v>205</v>
      </c>
      <c r="CU23" t="s">
        <v>206</v>
      </c>
      <c r="CV23" t="s">
        <v>153</v>
      </c>
      <c r="CW23" t="s">
        <v>761</v>
      </c>
      <c r="CX23" t="s">
        <v>207</v>
      </c>
      <c r="CY23" t="s">
        <v>208</v>
      </c>
      <c r="CZ23" t="s">
        <v>209</v>
      </c>
      <c r="DA23" t="s">
        <v>210</v>
      </c>
      <c r="DB23" t="s">
        <v>211</v>
      </c>
      <c r="DC23" t="s">
        <v>212</v>
      </c>
    </row>
    <row r="24" spans="1:107" x14ac:dyDescent="0.2">
      <c r="A24" t="s">
        <v>784</v>
      </c>
      <c r="B24" t="s">
        <v>785</v>
      </c>
      <c r="C24" t="s">
        <v>141</v>
      </c>
      <c r="D24" t="s">
        <v>142</v>
      </c>
      <c r="E24" t="s">
        <v>143</v>
      </c>
      <c r="F24" t="s">
        <v>119</v>
      </c>
      <c r="G24">
        <v>15</v>
      </c>
      <c r="H24" t="s">
        <v>500</v>
      </c>
      <c r="I24" t="s">
        <v>672</v>
      </c>
      <c r="J24">
        <f t="shared" si="0"/>
        <v>0.39229507122052476</v>
      </c>
      <c r="K24">
        <f t="shared" si="1"/>
        <v>2.9066320800000001</v>
      </c>
      <c r="L24">
        <f t="shared" si="2"/>
        <v>0.3456449283560547</v>
      </c>
      <c r="M24">
        <f t="shared" si="3"/>
        <v>5.1863576313528865</v>
      </c>
      <c r="N24" t="s">
        <v>786</v>
      </c>
      <c r="O24" t="s">
        <v>787</v>
      </c>
      <c r="P24">
        <f t="shared" si="4"/>
        <v>2.7338482151613546</v>
      </c>
      <c r="Q24">
        <f t="shared" si="5"/>
        <v>1.4606522151613546</v>
      </c>
      <c r="R24" t="s">
        <v>788</v>
      </c>
      <c r="S24" t="s">
        <v>789</v>
      </c>
      <c r="T24">
        <f t="shared" si="6"/>
        <v>27.51734489342078</v>
      </c>
      <c r="U24">
        <f t="shared" si="7"/>
        <v>0.29853000000000002</v>
      </c>
      <c r="V24" t="s">
        <v>151</v>
      </c>
      <c r="W24" t="s">
        <v>790</v>
      </c>
      <c r="X24" t="s">
        <v>153</v>
      </c>
      <c r="Y24" t="s">
        <v>153</v>
      </c>
      <c r="Z24" t="s">
        <v>153</v>
      </c>
      <c r="AA24" t="s">
        <v>791</v>
      </c>
      <c r="AB24" t="s">
        <v>792</v>
      </c>
      <c r="AC24" t="s">
        <v>793</v>
      </c>
      <c r="AD24" t="s">
        <v>157</v>
      </c>
      <c r="AE24" t="s">
        <v>158</v>
      </c>
      <c r="AF24">
        <f t="shared" si="8"/>
        <v>8.7006720000000008</v>
      </c>
      <c r="AG24" t="s">
        <v>159</v>
      </c>
      <c r="AH24" t="s">
        <v>794</v>
      </c>
      <c r="AI24" t="s">
        <v>795</v>
      </c>
      <c r="AJ24" t="s">
        <v>796</v>
      </c>
      <c r="AK24" t="s">
        <v>797</v>
      </c>
      <c r="AL24">
        <f t="shared" si="9"/>
        <v>22.49</v>
      </c>
      <c r="AM24" t="s">
        <v>327</v>
      </c>
      <c r="AN24" t="s">
        <v>165</v>
      </c>
      <c r="AO24" t="s">
        <v>359</v>
      </c>
      <c r="AP24" t="s">
        <v>361</v>
      </c>
      <c r="AQ24" t="s">
        <v>798</v>
      </c>
      <c r="AR24" t="s">
        <v>771</v>
      </c>
      <c r="AS24" t="s">
        <v>715</v>
      </c>
      <c r="AT24" t="s">
        <v>141</v>
      </c>
      <c r="AU24" t="s">
        <v>716</v>
      </c>
      <c r="AV24" t="s">
        <v>139</v>
      </c>
      <c r="AW24" t="s">
        <v>267</v>
      </c>
      <c r="AX24" t="s">
        <v>575</v>
      </c>
      <c r="AY24" t="s">
        <v>799</v>
      </c>
      <c r="AZ24" t="s">
        <v>800</v>
      </c>
      <c r="BA24" t="s">
        <v>801</v>
      </c>
      <c r="BB24" t="s">
        <v>802</v>
      </c>
      <c r="BC24" t="s">
        <v>139</v>
      </c>
      <c r="BD24" t="s">
        <v>178</v>
      </c>
      <c r="BE24" t="s">
        <v>172</v>
      </c>
      <c r="BF24" t="s">
        <v>179</v>
      </c>
      <c r="BG24" t="s">
        <v>180</v>
      </c>
      <c r="BH24" t="s">
        <v>153</v>
      </c>
      <c r="BI24" t="s">
        <v>181</v>
      </c>
      <c r="BJ24" t="s">
        <v>153</v>
      </c>
      <c r="BK24" t="s">
        <v>153</v>
      </c>
      <c r="BL24" t="s">
        <v>182</v>
      </c>
      <c r="BM24" t="s">
        <v>183</v>
      </c>
      <c r="BN24" t="s">
        <v>184</v>
      </c>
      <c r="BO24" t="s">
        <v>185</v>
      </c>
      <c r="BP24" t="s">
        <v>186</v>
      </c>
      <c r="BQ24" t="s">
        <v>187</v>
      </c>
      <c r="BR24" t="s">
        <v>188</v>
      </c>
      <c r="BS24" t="s">
        <v>188</v>
      </c>
      <c r="BT24" t="s">
        <v>189</v>
      </c>
      <c r="BU24" t="s">
        <v>189</v>
      </c>
      <c r="BV24" t="s">
        <v>189</v>
      </c>
      <c r="BW24" t="s">
        <v>153</v>
      </c>
      <c r="BX24" t="s">
        <v>190</v>
      </c>
      <c r="BY24" t="s">
        <v>153</v>
      </c>
      <c r="BZ24" t="s">
        <v>153</v>
      </c>
      <c r="CA24" t="s">
        <v>153</v>
      </c>
      <c r="CB24" t="s">
        <v>153</v>
      </c>
      <c r="CC24" t="s">
        <v>803</v>
      </c>
      <c r="CD24" t="s">
        <v>804</v>
      </c>
      <c r="CE24" t="s">
        <v>805</v>
      </c>
      <c r="CF24" t="s">
        <v>806</v>
      </c>
      <c r="CG24" t="s">
        <v>807</v>
      </c>
      <c r="CH24" t="s">
        <v>808</v>
      </c>
      <c r="CI24" t="s">
        <v>809</v>
      </c>
      <c r="CJ24" t="s">
        <v>810</v>
      </c>
      <c r="CK24" t="s">
        <v>791</v>
      </c>
      <c r="CL24" t="s">
        <v>497</v>
      </c>
      <c r="CM24" t="s">
        <v>200</v>
      </c>
      <c r="CN24" t="s">
        <v>201</v>
      </c>
      <c r="CO24" t="s">
        <v>159</v>
      </c>
      <c r="CP24" t="s">
        <v>202</v>
      </c>
      <c r="CQ24" t="s">
        <v>203</v>
      </c>
      <c r="CR24" t="s">
        <v>159</v>
      </c>
      <c r="CS24" t="s">
        <v>204</v>
      </c>
      <c r="CT24" t="s">
        <v>205</v>
      </c>
      <c r="CU24" t="s">
        <v>206</v>
      </c>
      <c r="CV24" t="s">
        <v>153</v>
      </c>
      <c r="CW24" t="s">
        <v>790</v>
      </c>
      <c r="CX24" t="s">
        <v>207</v>
      </c>
      <c r="CY24" t="s">
        <v>208</v>
      </c>
      <c r="CZ24" t="s">
        <v>209</v>
      </c>
      <c r="DA24" t="s">
        <v>210</v>
      </c>
      <c r="DB24" t="s">
        <v>211</v>
      </c>
      <c r="DC24" t="s">
        <v>212</v>
      </c>
    </row>
    <row r="25" spans="1:107" x14ac:dyDescent="0.2">
      <c r="A25" t="s">
        <v>542</v>
      </c>
      <c r="B25" t="s">
        <v>811</v>
      </c>
      <c r="C25" t="s">
        <v>141</v>
      </c>
      <c r="D25" t="s">
        <v>142</v>
      </c>
      <c r="E25" t="s">
        <v>143</v>
      </c>
      <c r="F25" t="s">
        <v>119</v>
      </c>
      <c r="G25" t="s">
        <v>812</v>
      </c>
      <c r="H25" t="s">
        <v>250</v>
      </c>
      <c r="I25" t="s">
        <v>672</v>
      </c>
      <c r="J25">
        <f t="shared" si="0"/>
        <v>0.46815931669307753</v>
      </c>
      <c r="K25">
        <f t="shared" si="1"/>
        <v>2.9066320800000001</v>
      </c>
      <c r="L25">
        <f t="shared" si="2"/>
        <v>0.40321511124639575</v>
      </c>
      <c r="M25">
        <f t="shared" si="3"/>
        <v>5.955776578759064</v>
      </c>
      <c r="N25" t="s">
        <v>813</v>
      </c>
      <c r="O25" t="s">
        <v>814</v>
      </c>
      <c r="P25">
        <f t="shared" si="4"/>
        <v>2.8043983062931934</v>
      </c>
      <c r="Q25">
        <f t="shared" si="5"/>
        <v>1.4368623062931933</v>
      </c>
      <c r="R25" t="s">
        <v>815</v>
      </c>
      <c r="S25" t="s">
        <v>816</v>
      </c>
      <c r="T25">
        <f t="shared" si="6"/>
        <v>28.224620634995908</v>
      </c>
      <c r="U25">
        <f t="shared" si="7"/>
        <v>0.29853000000000002</v>
      </c>
      <c r="V25" t="s">
        <v>151</v>
      </c>
      <c r="W25" t="s">
        <v>817</v>
      </c>
      <c r="X25" t="s">
        <v>153</v>
      </c>
      <c r="Y25" t="s">
        <v>153</v>
      </c>
      <c r="Z25" t="s">
        <v>153</v>
      </c>
      <c r="AA25" t="s">
        <v>818</v>
      </c>
      <c r="AB25" t="s">
        <v>819</v>
      </c>
      <c r="AC25" t="s">
        <v>820</v>
      </c>
      <c r="AD25" t="s">
        <v>157</v>
      </c>
      <c r="AE25" t="s">
        <v>158</v>
      </c>
      <c r="AF25">
        <f t="shared" si="8"/>
        <v>12.243299200000001</v>
      </c>
      <c r="AG25" t="s">
        <v>159</v>
      </c>
      <c r="AH25" t="s">
        <v>821</v>
      </c>
      <c r="AI25" t="s">
        <v>822</v>
      </c>
      <c r="AJ25" t="s">
        <v>796</v>
      </c>
      <c r="AK25" t="s">
        <v>823</v>
      </c>
      <c r="AL25">
        <f t="shared" si="9"/>
        <v>22.91</v>
      </c>
      <c r="AM25" t="s">
        <v>421</v>
      </c>
      <c r="AN25" t="s">
        <v>165</v>
      </c>
      <c r="AO25" t="s">
        <v>229</v>
      </c>
      <c r="AP25" t="s">
        <v>824</v>
      </c>
      <c r="AQ25" t="s">
        <v>825</v>
      </c>
      <c r="AR25" t="s">
        <v>826</v>
      </c>
      <c r="AS25" t="s">
        <v>715</v>
      </c>
      <c r="AT25" t="s">
        <v>141</v>
      </c>
      <c r="AU25" t="s">
        <v>716</v>
      </c>
      <c r="AV25" t="s">
        <v>139</v>
      </c>
      <c r="AW25" t="s">
        <v>575</v>
      </c>
      <c r="AX25" t="s">
        <v>603</v>
      </c>
      <c r="AY25" t="s">
        <v>827</v>
      </c>
      <c r="AZ25" t="s">
        <v>828</v>
      </c>
      <c r="BA25" t="s">
        <v>829</v>
      </c>
      <c r="BB25" t="s">
        <v>830</v>
      </c>
      <c r="BC25" t="s">
        <v>139</v>
      </c>
      <c r="BD25" t="s">
        <v>178</v>
      </c>
      <c r="BE25" t="s">
        <v>172</v>
      </c>
      <c r="BF25" t="s">
        <v>179</v>
      </c>
      <c r="BG25" t="s">
        <v>180</v>
      </c>
      <c r="BH25" t="s">
        <v>153</v>
      </c>
      <c r="BI25" t="s">
        <v>181</v>
      </c>
      <c r="BJ25" t="s">
        <v>153</v>
      </c>
      <c r="BK25" t="s">
        <v>153</v>
      </c>
      <c r="BL25" t="s">
        <v>182</v>
      </c>
      <c r="BM25" t="s">
        <v>183</v>
      </c>
      <c r="BN25" t="s">
        <v>184</v>
      </c>
      <c r="BO25" t="s">
        <v>185</v>
      </c>
      <c r="BP25" t="s">
        <v>186</v>
      </c>
      <c r="BQ25" t="s">
        <v>187</v>
      </c>
      <c r="BR25" t="s">
        <v>188</v>
      </c>
      <c r="BS25" t="s">
        <v>188</v>
      </c>
      <c r="BT25" t="s">
        <v>189</v>
      </c>
      <c r="BU25" t="s">
        <v>189</v>
      </c>
      <c r="BV25" t="s">
        <v>189</v>
      </c>
      <c r="BW25" t="s">
        <v>153</v>
      </c>
      <c r="BX25" t="s">
        <v>190</v>
      </c>
      <c r="BY25" t="s">
        <v>153</v>
      </c>
      <c r="BZ25" t="s">
        <v>153</v>
      </c>
      <c r="CA25" t="s">
        <v>153</v>
      </c>
      <c r="CB25" t="s">
        <v>153</v>
      </c>
      <c r="CC25" t="s">
        <v>831</v>
      </c>
      <c r="CD25" t="s">
        <v>832</v>
      </c>
      <c r="CE25" t="s">
        <v>833</v>
      </c>
      <c r="CF25" t="s">
        <v>834</v>
      </c>
      <c r="CG25" t="s">
        <v>835</v>
      </c>
      <c r="CH25" t="s">
        <v>836</v>
      </c>
      <c r="CI25" t="s">
        <v>837</v>
      </c>
      <c r="CJ25" t="s">
        <v>838</v>
      </c>
      <c r="CK25" t="s">
        <v>818</v>
      </c>
      <c r="CL25" t="s">
        <v>698</v>
      </c>
      <c r="CM25" t="s">
        <v>200</v>
      </c>
      <c r="CN25" t="s">
        <v>201</v>
      </c>
      <c r="CO25" t="s">
        <v>159</v>
      </c>
      <c r="CP25" t="s">
        <v>202</v>
      </c>
      <c r="CQ25" t="s">
        <v>203</v>
      </c>
      <c r="CR25" t="s">
        <v>159</v>
      </c>
      <c r="CS25" t="s">
        <v>204</v>
      </c>
      <c r="CT25" t="s">
        <v>205</v>
      </c>
      <c r="CU25" t="s">
        <v>206</v>
      </c>
      <c r="CV25" t="s">
        <v>153</v>
      </c>
      <c r="CW25" t="s">
        <v>817</v>
      </c>
      <c r="CX25" t="s">
        <v>207</v>
      </c>
      <c r="CY25" t="s">
        <v>208</v>
      </c>
      <c r="CZ25" t="s">
        <v>209</v>
      </c>
      <c r="DA25" t="s">
        <v>210</v>
      </c>
      <c r="DB25" t="s">
        <v>211</v>
      </c>
      <c r="DC25" t="s">
        <v>212</v>
      </c>
    </row>
    <row r="26" spans="1:107" x14ac:dyDescent="0.2">
      <c r="A26" t="s">
        <v>839</v>
      </c>
      <c r="B26" t="s">
        <v>840</v>
      </c>
      <c r="C26" t="s">
        <v>141</v>
      </c>
      <c r="D26" t="s">
        <v>142</v>
      </c>
      <c r="E26" t="s">
        <v>143</v>
      </c>
      <c r="F26" t="s">
        <v>119</v>
      </c>
      <c r="G26" t="s">
        <v>145</v>
      </c>
      <c r="H26" t="s">
        <v>500</v>
      </c>
      <c r="I26" t="s">
        <v>672</v>
      </c>
      <c r="J26">
        <f t="shared" si="0"/>
        <v>0.90071141748520978</v>
      </c>
      <c r="K26">
        <f t="shared" si="1"/>
        <v>2.9090219999999998</v>
      </c>
      <c r="L26">
        <f t="shared" si="2"/>
        <v>0.68776185679816859</v>
      </c>
      <c r="M26">
        <f t="shared" si="3"/>
        <v>9.8533747898255371</v>
      </c>
      <c r="N26" t="s">
        <v>841</v>
      </c>
      <c r="O26" t="s">
        <v>842</v>
      </c>
      <c r="P26">
        <f t="shared" si="4"/>
        <v>2.6729887281652482</v>
      </c>
      <c r="Q26">
        <f t="shared" si="5"/>
        <v>1.3952607281652483</v>
      </c>
      <c r="R26" t="s">
        <v>843</v>
      </c>
      <c r="S26" t="s">
        <v>844</v>
      </c>
      <c r="T26">
        <f t="shared" si="6"/>
        <v>26.902060468651854</v>
      </c>
      <c r="U26">
        <f t="shared" si="7"/>
        <v>0.29853000000000002</v>
      </c>
      <c r="V26" t="s">
        <v>151</v>
      </c>
      <c r="W26" t="s">
        <v>845</v>
      </c>
      <c r="X26" t="s">
        <v>153</v>
      </c>
      <c r="Y26" t="s">
        <v>153</v>
      </c>
      <c r="Z26" t="s">
        <v>153</v>
      </c>
      <c r="AA26" t="s">
        <v>846</v>
      </c>
      <c r="AB26" t="s">
        <v>847</v>
      </c>
      <c r="AC26" t="s">
        <v>848</v>
      </c>
      <c r="AD26" t="s">
        <v>157</v>
      </c>
      <c r="AE26" t="s">
        <v>158</v>
      </c>
      <c r="AF26">
        <f t="shared" si="8"/>
        <v>9.9827279999999998</v>
      </c>
      <c r="AG26" t="s">
        <v>159</v>
      </c>
      <c r="AH26" t="s">
        <v>849</v>
      </c>
      <c r="AI26" t="s">
        <v>850</v>
      </c>
      <c r="AJ26" t="s">
        <v>851</v>
      </c>
      <c r="AK26" t="s">
        <v>852</v>
      </c>
      <c r="AL26">
        <f t="shared" si="9"/>
        <v>22.12</v>
      </c>
      <c r="AM26" t="s">
        <v>421</v>
      </c>
      <c r="AN26" t="s">
        <v>263</v>
      </c>
      <c r="AO26" t="s">
        <v>743</v>
      </c>
      <c r="AP26" t="s">
        <v>853</v>
      </c>
      <c r="AQ26" t="s">
        <v>854</v>
      </c>
      <c r="AR26" t="s">
        <v>826</v>
      </c>
      <c r="AS26" t="s">
        <v>715</v>
      </c>
      <c r="AT26" t="s">
        <v>141</v>
      </c>
      <c r="AU26" t="s">
        <v>716</v>
      </c>
      <c r="AV26" t="s">
        <v>139</v>
      </c>
      <c r="AW26" t="s">
        <v>454</v>
      </c>
      <c r="AX26" t="s">
        <v>575</v>
      </c>
      <c r="AY26" t="s">
        <v>334</v>
      </c>
      <c r="AZ26" t="s">
        <v>855</v>
      </c>
      <c r="BA26" t="s">
        <v>856</v>
      </c>
      <c r="BB26" t="s">
        <v>857</v>
      </c>
      <c r="BC26" t="s">
        <v>139</v>
      </c>
      <c r="BD26" t="s">
        <v>178</v>
      </c>
      <c r="BE26" t="s">
        <v>172</v>
      </c>
      <c r="BF26" t="s">
        <v>179</v>
      </c>
      <c r="BG26" t="s">
        <v>180</v>
      </c>
      <c r="BH26" t="s">
        <v>153</v>
      </c>
      <c r="BI26" t="s">
        <v>181</v>
      </c>
      <c r="BJ26" t="s">
        <v>153</v>
      </c>
      <c r="BK26" t="s">
        <v>153</v>
      </c>
      <c r="BL26" t="s">
        <v>182</v>
      </c>
      <c r="BM26" t="s">
        <v>183</v>
      </c>
      <c r="BN26" t="s">
        <v>184</v>
      </c>
      <c r="BO26" t="s">
        <v>185</v>
      </c>
      <c r="BP26" t="s">
        <v>186</v>
      </c>
      <c r="BQ26" t="s">
        <v>187</v>
      </c>
      <c r="BR26" t="s">
        <v>188</v>
      </c>
      <c r="BS26" t="s">
        <v>188</v>
      </c>
      <c r="BT26" t="s">
        <v>189</v>
      </c>
      <c r="BU26" t="s">
        <v>189</v>
      </c>
      <c r="BV26" t="s">
        <v>189</v>
      </c>
      <c r="BW26" t="s">
        <v>153</v>
      </c>
      <c r="BX26" t="s">
        <v>190</v>
      </c>
      <c r="BY26" t="s">
        <v>153</v>
      </c>
      <c r="BZ26" t="s">
        <v>153</v>
      </c>
      <c r="CA26" t="s">
        <v>153</v>
      </c>
      <c r="CB26" t="s">
        <v>153</v>
      </c>
      <c r="CC26" t="s">
        <v>858</v>
      </c>
      <c r="CD26" t="s">
        <v>859</v>
      </c>
      <c r="CE26" t="s">
        <v>860</v>
      </c>
      <c r="CF26" t="s">
        <v>861</v>
      </c>
      <c r="CG26" t="s">
        <v>862</v>
      </c>
      <c r="CH26" t="s">
        <v>863</v>
      </c>
      <c r="CI26" t="s">
        <v>864</v>
      </c>
      <c r="CJ26" t="s">
        <v>865</v>
      </c>
      <c r="CK26" t="s">
        <v>846</v>
      </c>
      <c r="CL26" t="s">
        <v>866</v>
      </c>
      <c r="CM26" t="s">
        <v>200</v>
      </c>
      <c r="CN26" t="s">
        <v>201</v>
      </c>
      <c r="CO26" t="s">
        <v>159</v>
      </c>
      <c r="CP26" t="s">
        <v>202</v>
      </c>
      <c r="CQ26" t="s">
        <v>203</v>
      </c>
      <c r="CR26" t="s">
        <v>159</v>
      </c>
      <c r="CS26" t="s">
        <v>204</v>
      </c>
      <c r="CT26" t="s">
        <v>205</v>
      </c>
      <c r="CU26" t="s">
        <v>206</v>
      </c>
      <c r="CV26" t="s">
        <v>153</v>
      </c>
      <c r="CW26" t="s">
        <v>845</v>
      </c>
      <c r="CX26" t="s">
        <v>207</v>
      </c>
      <c r="CY26" t="s">
        <v>208</v>
      </c>
      <c r="CZ26" t="s">
        <v>209</v>
      </c>
      <c r="DA26" t="s">
        <v>210</v>
      </c>
      <c r="DB26" t="s">
        <v>211</v>
      </c>
      <c r="DC26" t="s">
        <v>212</v>
      </c>
    </row>
    <row r="27" spans="1:107" x14ac:dyDescent="0.2">
      <c r="A27" t="s">
        <v>867</v>
      </c>
      <c r="B27" t="s">
        <v>868</v>
      </c>
      <c r="C27" t="s">
        <v>141</v>
      </c>
      <c r="D27" t="s">
        <v>142</v>
      </c>
      <c r="E27" t="s">
        <v>143</v>
      </c>
      <c r="F27" t="s">
        <v>119</v>
      </c>
      <c r="G27" t="s">
        <v>145</v>
      </c>
      <c r="H27" t="s">
        <v>283</v>
      </c>
      <c r="I27" t="s">
        <v>672</v>
      </c>
      <c r="J27">
        <f t="shared" si="0"/>
        <v>0.604712990300451</v>
      </c>
      <c r="K27">
        <f t="shared" si="1"/>
        <v>2.9082267199999996</v>
      </c>
      <c r="L27">
        <f t="shared" si="2"/>
        <v>0.50061846241376595</v>
      </c>
      <c r="M27">
        <f t="shared" si="3"/>
        <v>7.639500513044565</v>
      </c>
      <c r="N27" t="s">
        <v>869</v>
      </c>
      <c r="O27" t="s">
        <v>870</v>
      </c>
      <c r="P27">
        <f t="shared" si="4"/>
        <v>2.7622148564814695</v>
      </c>
      <c r="Q27">
        <f t="shared" si="5"/>
        <v>1.4854118564814696</v>
      </c>
      <c r="R27" t="s">
        <v>871</v>
      </c>
      <c r="S27" t="s">
        <v>872</v>
      </c>
      <c r="T27">
        <f t="shared" si="6"/>
        <v>27.800069006456013</v>
      </c>
      <c r="U27">
        <f t="shared" si="7"/>
        <v>0.29853000000000002</v>
      </c>
      <c r="V27" t="s">
        <v>151</v>
      </c>
      <c r="W27" t="s">
        <v>873</v>
      </c>
      <c r="X27" t="s">
        <v>153</v>
      </c>
      <c r="Y27" t="s">
        <v>153</v>
      </c>
      <c r="Z27" t="s">
        <v>153</v>
      </c>
      <c r="AA27" t="s">
        <v>874</v>
      </c>
      <c r="AB27" t="s">
        <v>875</v>
      </c>
      <c r="AC27" t="s">
        <v>876</v>
      </c>
      <c r="AD27" t="s">
        <v>157</v>
      </c>
      <c r="AE27" t="s">
        <v>158</v>
      </c>
      <c r="AF27">
        <f t="shared" si="8"/>
        <v>5.9564800000000009</v>
      </c>
      <c r="AG27" t="s">
        <v>159</v>
      </c>
      <c r="AH27" t="s">
        <v>877</v>
      </c>
      <c r="AI27" t="s">
        <v>878</v>
      </c>
      <c r="AJ27" t="s">
        <v>879</v>
      </c>
      <c r="AK27" t="s">
        <v>539</v>
      </c>
      <c r="AL27">
        <f t="shared" si="9"/>
        <v>22.66</v>
      </c>
      <c r="AM27" t="s">
        <v>421</v>
      </c>
      <c r="AN27" t="s">
        <v>359</v>
      </c>
      <c r="AO27" t="s">
        <v>743</v>
      </c>
      <c r="AP27" t="s">
        <v>853</v>
      </c>
      <c r="AQ27" t="s">
        <v>755</v>
      </c>
      <c r="AR27" t="s">
        <v>826</v>
      </c>
      <c r="AS27" t="s">
        <v>715</v>
      </c>
      <c r="AT27" t="s">
        <v>141</v>
      </c>
      <c r="AU27" t="s">
        <v>716</v>
      </c>
      <c r="AV27" t="s">
        <v>139</v>
      </c>
      <c r="AW27" t="s">
        <v>173</v>
      </c>
      <c r="AX27" t="s">
        <v>267</v>
      </c>
      <c r="AY27" t="s">
        <v>827</v>
      </c>
      <c r="AZ27" t="s">
        <v>717</v>
      </c>
      <c r="BA27" t="s">
        <v>880</v>
      </c>
      <c r="BB27" t="s">
        <v>881</v>
      </c>
      <c r="BC27" t="s">
        <v>139</v>
      </c>
      <c r="BD27" t="s">
        <v>178</v>
      </c>
      <c r="BE27" t="s">
        <v>172</v>
      </c>
      <c r="BF27" t="s">
        <v>179</v>
      </c>
      <c r="BG27" t="s">
        <v>180</v>
      </c>
      <c r="BH27" t="s">
        <v>153</v>
      </c>
      <c r="BI27" t="s">
        <v>181</v>
      </c>
      <c r="BJ27" t="s">
        <v>153</v>
      </c>
      <c r="BK27" t="s">
        <v>153</v>
      </c>
      <c r="BL27" t="s">
        <v>182</v>
      </c>
      <c r="BM27" t="s">
        <v>183</v>
      </c>
      <c r="BN27" t="s">
        <v>184</v>
      </c>
      <c r="BO27" t="s">
        <v>185</v>
      </c>
      <c r="BP27" t="s">
        <v>186</v>
      </c>
      <c r="BQ27" t="s">
        <v>187</v>
      </c>
      <c r="BR27" t="s">
        <v>188</v>
      </c>
      <c r="BS27" t="s">
        <v>188</v>
      </c>
      <c r="BT27" t="s">
        <v>189</v>
      </c>
      <c r="BU27" t="s">
        <v>189</v>
      </c>
      <c r="BV27" t="s">
        <v>189</v>
      </c>
      <c r="BW27" t="s">
        <v>153</v>
      </c>
      <c r="BX27" t="s">
        <v>190</v>
      </c>
      <c r="BY27" t="s">
        <v>153</v>
      </c>
      <c r="BZ27" t="s">
        <v>153</v>
      </c>
      <c r="CA27" t="s">
        <v>153</v>
      </c>
      <c r="CB27" t="s">
        <v>153</v>
      </c>
      <c r="CC27" t="s">
        <v>882</v>
      </c>
      <c r="CD27" t="s">
        <v>883</v>
      </c>
      <c r="CE27" t="s">
        <v>884</v>
      </c>
      <c r="CF27" t="s">
        <v>885</v>
      </c>
      <c r="CG27" t="s">
        <v>886</v>
      </c>
      <c r="CH27" t="s">
        <v>887</v>
      </c>
      <c r="CI27" t="s">
        <v>888</v>
      </c>
      <c r="CJ27" t="s">
        <v>889</v>
      </c>
      <c r="CK27" t="s">
        <v>874</v>
      </c>
      <c r="CL27" t="s">
        <v>866</v>
      </c>
      <c r="CM27" t="s">
        <v>200</v>
      </c>
      <c r="CN27" t="s">
        <v>201</v>
      </c>
      <c r="CO27" t="s">
        <v>159</v>
      </c>
      <c r="CP27" t="s">
        <v>202</v>
      </c>
      <c r="CQ27" t="s">
        <v>203</v>
      </c>
      <c r="CR27" t="s">
        <v>159</v>
      </c>
      <c r="CS27" t="s">
        <v>204</v>
      </c>
      <c r="CT27" t="s">
        <v>205</v>
      </c>
      <c r="CU27" t="s">
        <v>206</v>
      </c>
      <c r="CV27" t="s">
        <v>153</v>
      </c>
      <c r="CW27" t="s">
        <v>873</v>
      </c>
      <c r="CX27" t="s">
        <v>207</v>
      </c>
      <c r="CY27" t="s">
        <v>208</v>
      </c>
      <c r="CZ27" t="s">
        <v>209</v>
      </c>
      <c r="DA27" t="s">
        <v>210</v>
      </c>
      <c r="DB27" t="s">
        <v>211</v>
      </c>
      <c r="DC27" t="s">
        <v>212</v>
      </c>
    </row>
    <row r="28" spans="1:107" x14ac:dyDescent="0.2">
      <c r="A28" t="s">
        <v>330</v>
      </c>
      <c r="B28" t="s">
        <v>890</v>
      </c>
      <c r="C28" t="s">
        <v>141</v>
      </c>
      <c r="D28" t="s">
        <v>142</v>
      </c>
      <c r="E28" t="s">
        <v>143</v>
      </c>
      <c r="F28" t="s">
        <v>119</v>
      </c>
      <c r="G28" t="s">
        <v>346</v>
      </c>
      <c r="H28" t="s">
        <v>250</v>
      </c>
      <c r="I28" t="s">
        <v>672</v>
      </c>
      <c r="J28">
        <f t="shared" si="0"/>
        <v>0.11918519676849293</v>
      </c>
      <c r="K28">
        <f t="shared" si="1"/>
        <v>2.9066320800000001</v>
      </c>
      <c r="L28">
        <f t="shared" si="2"/>
        <v>0.11449056063239581</v>
      </c>
      <c r="M28">
        <f t="shared" si="3"/>
        <v>2.0044659460538869</v>
      </c>
      <c r="N28" t="s">
        <v>891</v>
      </c>
      <c r="O28" t="s">
        <v>892</v>
      </c>
      <c r="P28">
        <f t="shared" si="4"/>
        <v>2.8765360812272176</v>
      </c>
      <c r="Q28">
        <f t="shared" si="5"/>
        <v>1.7043500812272177</v>
      </c>
      <c r="R28" t="s">
        <v>893</v>
      </c>
      <c r="S28" t="s">
        <v>894</v>
      </c>
      <c r="T28">
        <f t="shared" si="6"/>
        <v>28.947731520853552</v>
      </c>
      <c r="U28">
        <f t="shared" si="7"/>
        <v>0.29853000000000002</v>
      </c>
      <c r="V28" t="s">
        <v>151</v>
      </c>
      <c r="W28" t="s">
        <v>895</v>
      </c>
      <c r="X28" t="s">
        <v>153</v>
      </c>
      <c r="Y28" t="s">
        <v>153</v>
      </c>
      <c r="Z28" t="s">
        <v>153</v>
      </c>
      <c r="AA28" t="s">
        <v>896</v>
      </c>
      <c r="AB28" t="s">
        <v>897</v>
      </c>
      <c r="AC28" t="s">
        <v>898</v>
      </c>
      <c r="AD28" t="s">
        <v>157</v>
      </c>
      <c r="AE28" t="s">
        <v>158</v>
      </c>
      <c r="AF28">
        <f t="shared" si="8"/>
        <v>7.5410087999999993</v>
      </c>
      <c r="AG28" t="s">
        <v>159</v>
      </c>
      <c r="AH28" t="s">
        <v>899</v>
      </c>
      <c r="AI28" t="s">
        <v>900</v>
      </c>
      <c r="AJ28" t="s">
        <v>901</v>
      </c>
      <c r="AK28" t="s">
        <v>902</v>
      </c>
      <c r="AL28">
        <f t="shared" si="9"/>
        <v>23.33</v>
      </c>
      <c r="AM28" t="s">
        <v>903</v>
      </c>
      <c r="AN28" t="s">
        <v>165</v>
      </c>
      <c r="AO28" t="s">
        <v>359</v>
      </c>
      <c r="AP28" t="s">
        <v>361</v>
      </c>
      <c r="AQ28" t="s">
        <v>904</v>
      </c>
      <c r="AR28" t="s">
        <v>905</v>
      </c>
      <c r="AS28" t="s">
        <v>715</v>
      </c>
      <c r="AT28" t="s">
        <v>141</v>
      </c>
      <c r="AU28" t="s">
        <v>716</v>
      </c>
      <c r="AV28" t="s">
        <v>139</v>
      </c>
      <c r="AW28" t="s">
        <v>234</v>
      </c>
      <c r="AX28" t="s">
        <v>485</v>
      </c>
      <c r="AY28" t="s">
        <v>235</v>
      </c>
      <c r="AZ28" t="s">
        <v>906</v>
      </c>
      <c r="BA28" t="s">
        <v>907</v>
      </c>
      <c r="BB28" t="s">
        <v>908</v>
      </c>
      <c r="BC28" t="s">
        <v>139</v>
      </c>
      <c r="BD28" t="s">
        <v>178</v>
      </c>
      <c r="BE28" t="s">
        <v>172</v>
      </c>
      <c r="BF28" t="s">
        <v>179</v>
      </c>
      <c r="BG28" t="s">
        <v>180</v>
      </c>
      <c r="BH28" t="s">
        <v>153</v>
      </c>
      <c r="BI28" t="s">
        <v>181</v>
      </c>
      <c r="BJ28" t="s">
        <v>153</v>
      </c>
      <c r="BK28" t="s">
        <v>153</v>
      </c>
      <c r="BL28" t="s">
        <v>182</v>
      </c>
      <c r="BM28" t="s">
        <v>183</v>
      </c>
      <c r="BN28" t="s">
        <v>184</v>
      </c>
      <c r="BO28" t="s">
        <v>185</v>
      </c>
      <c r="BP28" t="s">
        <v>186</v>
      </c>
      <c r="BQ28" t="s">
        <v>187</v>
      </c>
      <c r="BR28" t="s">
        <v>188</v>
      </c>
      <c r="BS28" t="s">
        <v>188</v>
      </c>
      <c r="BT28" t="s">
        <v>189</v>
      </c>
      <c r="BU28" t="s">
        <v>189</v>
      </c>
      <c r="BV28" t="s">
        <v>189</v>
      </c>
      <c r="BW28" t="s">
        <v>153</v>
      </c>
      <c r="BX28" t="s">
        <v>190</v>
      </c>
      <c r="BY28" t="s">
        <v>153</v>
      </c>
      <c r="BZ28" t="s">
        <v>153</v>
      </c>
      <c r="CA28" t="s">
        <v>153</v>
      </c>
      <c r="CB28" t="s">
        <v>153</v>
      </c>
      <c r="CC28" t="s">
        <v>909</v>
      </c>
      <c r="CD28" t="s">
        <v>910</v>
      </c>
      <c r="CE28" t="s">
        <v>911</v>
      </c>
      <c r="CF28" t="s">
        <v>912</v>
      </c>
      <c r="CG28" t="s">
        <v>913</v>
      </c>
      <c r="CH28" t="s">
        <v>914</v>
      </c>
      <c r="CI28" t="s">
        <v>915</v>
      </c>
      <c r="CJ28" t="s">
        <v>916</v>
      </c>
      <c r="CK28" t="s">
        <v>896</v>
      </c>
      <c r="CL28" t="s">
        <v>344</v>
      </c>
      <c r="CM28" t="s">
        <v>200</v>
      </c>
      <c r="CN28" t="s">
        <v>201</v>
      </c>
      <c r="CO28" t="s">
        <v>159</v>
      </c>
      <c r="CP28" t="s">
        <v>202</v>
      </c>
      <c r="CQ28" t="s">
        <v>203</v>
      </c>
      <c r="CR28" t="s">
        <v>159</v>
      </c>
      <c r="CS28" t="s">
        <v>204</v>
      </c>
      <c r="CT28" t="s">
        <v>205</v>
      </c>
      <c r="CU28" t="s">
        <v>206</v>
      </c>
      <c r="CV28" t="s">
        <v>153</v>
      </c>
      <c r="CW28" t="s">
        <v>895</v>
      </c>
      <c r="CX28" t="s">
        <v>207</v>
      </c>
      <c r="CY28" t="s">
        <v>208</v>
      </c>
      <c r="CZ28" t="s">
        <v>209</v>
      </c>
      <c r="DA28" t="s">
        <v>210</v>
      </c>
      <c r="DB28" t="s">
        <v>211</v>
      </c>
      <c r="DC28" t="s">
        <v>212</v>
      </c>
    </row>
    <row r="29" spans="1:107" x14ac:dyDescent="0.2">
      <c r="A29" t="s">
        <v>904</v>
      </c>
      <c r="B29" t="s">
        <v>917</v>
      </c>
      <c r="C29" t="s">
        <v>141</v>
      </c>
      <c r="D29" t="s">
        <v>142</v>
      </c>
      <c r="E29" t="s">
        <v>143</v>
      </c>
      <c r="F29" t="s">
        <v>119</v>
      </c>
      <c r="G29" t="s">
        <v>346</v>
      </c>
      <c r="H29" t="s">
        <v>500</v>
      </c>
      <c r="I29" t="s">
        <v>672</v>
      </c>
      <c r="J29">
        <f t="shared" si="0"/>
        <v>0.10662195312831357</v>
      </c>
      <c r="K29">
        <f t="shared" si="1"/>
        <v>2.9074300799999997</v>
      </c>
      <c r="L29">
        <f t="shared" si="2"/>
        <v>0.10285020640199807</v>
      </c>
      <c r="M29">
        <f t="shared" si="3"/>
        <v>1.7271600751872578</v>
      </c>
      <c r="N29" t="s">
        <v>918</v>
      </c>
      <c r="O29" t="s">
        <v>919</v>
      </c>
      <c r="P29">
        <f t="shared" si="4"/>
        <v>2.7959168164600068</v>
      </c>
      <c r="Q29">
        <f t="shared" si="5"/>
        <v>1.6352698164600068</v>
      </c>
      <c r="R29" t="s">
        <v>920</v>
      </c>
      <c r="S29" t="s">
        <v>921</v>
      </c>
      <c r="T29">
        <f t="shared" si="6"/>
        <v>28.139259424919555</v>
      </c>
      <c r="U29">
        <f t="shared" si="7"/>
        <v>0.29853000000000002</v>
      </c>
      <c r="V29" t="s">
        <v>151</v>
      </c>
      <c r="W29" t="s">
        <v>922</v>
      </c>
      <c r="X29" t="s">
        <v>153</v>
      </c>
      <c r="Y29" t="s">
        <v>153</v>
      </c>
      <c r="Z29" t="s">
        <v>153</v>
      </c>
      <c r="AA29" t="s">
        <v>923</v>
      </c>
      <c r="AB29" t="s">
        <v>924</v>
      </c>
      <c r="AC29" t="s">
        <v>925</v>
      </c>
      <c r="AD29" t="s">
        <v>157</v>
      </c>
      <c r="AE29" t="s">
        <v>158</v>
      </c>
      <c r="AF29">
        <f t="shared" si="8"/>
        <v>3.7264760000000003</v>
      </c>
      <c r="AG29" t="s">
        <v>159</v>
      </c>
      <c r="AH29" t="s">
        <v>926</v>
      </c>
      <c r="AI29" t="s">
        <v>927</v>
      </c>
      <c r="AJ29" t="s">
        <v>928</v>
      </c>
      <c r="AK29" t="s">
        <v>929</v>
      </c>
      <c r="AL29">
        <f t="shared" si="9"/>
        <v>22.86</v>
      </c>
      <c r="AM29" t="s">
        <v>421</v>
      </c>
      <c r="AN29" t="s">
        <v>229</v>
      </c>
      <c r="AO29" t="s">
        <v>165</v>
      </c>
      <c r="AP29" t="s">
        <v>451</v>
      </c>
      <c r="AQ29" t="s">
        <v>557</v>
      </c>
      <c r="AR29" t="s">
        <v>905</v>
      </c>
      <c r="AS29" t="s">
        <v>715</v>
      </c>
      <c r="AT29" t="s">
        <v>141</v>
      </c>
      <c r="AU29" t="s">
        <v>716</v>
      </c>
      <c r="AV29" t="s">
        <v>139</v>
      </c>
      <c r="AW29" t="s">
        <v>454</v>
      </c>
      <c r="AX29" t="s">
        <v>930</v>
      </c>
      <c r="AY29" t="s">
        <v>333</v>
      </c>
      <c r="AZ29" t="s">
        <v>931</v>
      </c>
      <c r="BA29" t="s">
        <v>932</v>
      </c>
      <c r="BB29" t="s">
        <v>333</v>
      </c>
      <c r="BC29" t="s">
        <v>139</v>
      </c>
      <c r="BD29" t="s">
        <v>178</v>
      </c>
      <c r="BE29" t="s">
        <v>172</v>
      </c>
      <c r="BF29" t="s">
        <v>179</v>
      </c>
      <c r="BG29" t="s">
        <v>180</v>
      </c>
      <c r="BH29" t="s">
        <v>153</v>
      </c>
      <c r="BI29" t="s">
        <v>181</v>
      </c>
      <c r="BJ29" t="s">
        <v>153</v>
      </c>
      <c r="BK29" t="s">
        <v>153</v>
      </c>
      <c r="BL29" t="s">
        <v>182</v>
      </c>
      <c r="BM29" t="s">
        <v>183</v>
      </c>
      <c r="BN29" t="s">
        <v>184</v>
      </c>
      <c r="BO29" t="s">
        <v>185</v>
      </c>
      <c r="BP29" t="s">
        <v>186</v>
      </c>
      <c r="BQ29" t="s">
        <v>187</v>
      </c>
      <c r="BR29" t="s">
        <v>188</v>
      </c>
      <c r="BS29" t="s">
        <v>188</v>
      </c>
      <c r="BT29" t="s">
        <v>189</v>
      </c>
      <c r="BU29" t="s">
        <v>189</v>
      </c>
      <c r="BV29" t="s">
        <v>189</v>
      </c>
      <c r="BW29" t="s">
        <v>153</v>
      </c>
      <c r="BX29" t="s">
        <v>190</v>
      </c>
      <c r="BY29" t="s">
        <v>153</v>
      </c>
      <c r="BZ29" t="s">
        <v>153</v>
      </c>
      <c r="CA29" t="s">
        <v>153</v>
      </c>
      <c r="CB29" t="s">
        <v>153</v>
      </c>
      <c r="CC29" t="s">
        <v>933</v>
      </c>
      <c r="CD29" t="s">
        <v>934</v>
      </c>
      <c r="CE29" t="s">
        <v>935</v>
      </c>
      <c r="CF29" t="s">
        <v>936</v>
      </c>
      <c r="CG29" t="s">
        <v>937</v>
      </c>
      <c r="CH29" t="s">
        <v>938</v>
      </c>
      <c r="CI29" t="s">
        <v>939</v>
      </c>
      <c r="CJ29" t="s">
        <v>940</v>
      </c>
      <c r="CK29" t="s">
        <v>923</v>
      </c>
      <c r="CL29" t="s">
        <v>616</v>
      </c>
      <c r="CM29" t="s">
        <v>200</v>
      </c>
      <c r="CN29" t="s">
        <v>201</v>
      </c>
      <c r="CO29" t="s">
        <v>159</v>
      </c>
      <c r="CP29" t="s">
        <v>202</v>
      </c>
      <c r="CQ29" t="s">
        <v>203</v>
      </c>
      <c r="CR29" t="s">
        <v>159</v>
      </c>
      <c r="CS29" t="s">
        <v>204</v>
      </c>
      <c r="CT29" t="s">
        <v>205</v>
      </c>
      <c r="CU29" t="s">
        <v>206</v>
      </c>
      <c r="CV29" t="s">
        <v>153</v>
      </c>
      <c r="CW29" t="s">
        <v>922</v>
      </c>
      <c r="CX29" t="s">
        <v>207</v>
      </c>
      <c r="CY29" t="s">
        <v>208</v>
      </c>
      <c r="CZ29" t="s">
        <v>209</v>
      </c>
      <c r="DA29" t="s">
        <v>210</v>
      </c>
      <c r="DB29" t="s">
        <v>211</v>
      </c>
      <c r="DC29" t="s">
        <v>212</v>
      </c>
    </row>
    <row r="30" spans="1:107" x14ac:dyDescent="0.2">
      <c r="A30" t="s">
        <v>941</v>
      </c>
      <c r="B30" t="s">
        <v>942</v>
      </c>
      <c r="C30" t="s">
        <v>141</v>
      </c>
      <c r="D30" t="s">
        <v>142</v>
      </c>
      <c r="E30" t="s">
        <v>143</v>
      </c>
      <c r="F30" t="s">
        <v>119</v>
      </c>
      <c r="G30" t="s">
        <v>346</v>
      </c>
      <c r="H30" t="s">
        <v>215</v>
      </c>
      <c r="I30" t="s">
        <v>672</v>
      </c>
      <c r="J30">
        <f t="shared" si="0"/>
        <v>0.50989708957666147</v>
      </c>
      <c r="K30">
        <f t="shared" si="1"/>
        <v>2.9082267199999996</v>
      </c>
      <c r="L30">
        <f t="shared" si="2"/>
        <v>0.43383341943390241</v>
      </c>
      <c r="M30">
        <f t="shared" si="3"/>
        <v>6.9049309220324808</v>
      </c>
      <c r="N30" t="s">
        <v>943</v>
      </c>
      <c r="O30" t="s">
        <v>944</v>
      </c>
      <c r="P30">
        <f t="shared" si="4"/>
        <v>2.8368336040900854</v>
      </c>
      <c r="Q30">
        <f t="shared" si="5"/>
        <v>1.5488076040900856</v>
      </c>
      <c r="R30" t="s">
        <v>945</v>
      </c>
      <c r="S30" t="s">
        <v>946</v>
      </c>
      <c r="T30">
        <f t="shared" si="6"/>
        <v>28.548189635605166</v>
      </c>
      <c r="U30">
        <f t="shared" si="7"/>
        <v>0.29853000000000002</v>
      </c>
      <c r="V30" t="s">
        <v>151</v>
      </c>
      <c r="W30" t="s">
        <v>947</v>
      </c>
      <c r="X30" t="s">
        <v>153</v>
      </c>
      <c r="Y30" t="s">
        <v>153</v>
      </c>
      <c r="Z30" t="s">
        <v>153</v>
      </c>
      <c r="AA30" t="s">
        <v>948</v>
      </c>
      <c r="AB30" t="s">
        <v>949</v>
      </c>
      <c r="AC30" t="s">
        <v>950</v>
      </c>
      <c r="AD30" t="s">
        <v>157</v>
      </c>
      <c r="AE30" t="s">
        <v>158</v>
      </c>
      <c r="AF30">
        <f t="shared" si="8"/>
        <v>8.5659840000000003</v>
      </c>
      <c r="AG30" t="s">
        <v>159</v>
      </c>
      <c r="AH30" t="s">
        <v>951</v>
      </c>
      <c r="AI30" t="s">
        <v>952</v>
      </c>
      <c r="AJ30" t="s">
        <v>953</v>
      </c>
      <c r="AK30" t="s">
        <v>954</v>
      </c>
      <c r="AL30">
        <f t="shared" si="9"/>
        <v>23.1</v>
      </c>
      <c r="AM30" t="s">
        <v>903</v>
      </c>
      <c r="AN30" t="s">
        <v>359</v>
      </c>
      <c r="AO30" t="s">
        <v>955</v>
      </c>
      <c r="AP30" t="s">
        <v>956</v>
      </c>
      <c r="AQ30" t="s">
        <v>957</v>
      </c>
      <c r="AR30" t="s">
        <v>905</v>
      </c>
      <c r="AS30" t="s">
        <v>715</v>
      </c>
      <c r="AT30" t="s">
        <v>141</v>
      </c>
      <c r="AU30" t="s">
        <v>716</v>
      </c>
      <c r="AV30" t="s">
        <v>139</v>
      </c>
      <c r="AW30" t="s">
        <v>575</v>
      </c>
      <c r="AX30" t="s">
        <v>332</v>
      </c>
      <c r="AY30" t="s">
        <v>958</v>
      </c>
      <c r="AZ30" t="s">
        <v>959</v>
      </c>
      <c r="BA30" t="s">
        <v>960</v>
      </c>
      <c r="BB30" t="s">
        <v>961</v>
      </c>
      <c r="BC30" t="s">
        <v>139</v>
      </c>
      <c r="BD30" t="s">
        <v>178</v>
      </c>
      <c r="BE30" t="s">
        <v>172</v>
      </c>
      <c r="BF30" t="s">
        <v>179</v>
      </c>
      <c r="BG30" t="s">
        <v>180</v>
      </c>
      <c r="BH30" t="s">
        <v>153</v>
      </c>
      <c r="BI30" t="s">
        <v>181</v>
      </c>
      <c r="BJ30" t="s">
        <v>153</v>
      </c>
      <c r="BK30" t="s">
        <v>153</v>
      </c>
      <c r="BL30" t="s">
        <v>182</v>
      </c>
      <c r="BM30" t="s">
        <v>183</v>
      </c>
      <c r="BN30" t="s">
        <v>184</v>
      </c>
      <c r="BO30" t="s">
        <v>185</v>
      </c>
      <c r="BP30" t="s">
        <v>186</v>
      </c>
      <c r="BQ30" t="s">
        <v>187</v>
      </c>
      <c r="BR30" t="s">
        <v>188</v>
      </c>
      <c r="BS30" t="s">
        <v>188</v>
      </c>
      <c r="BT30" t="s">
        <v>189</v>
      </c>
      <c r="BU30" t="s">
        <v>189</v>
      </c>
      <c r="BV30" t="s">
        <v>189</v>
      </c>
      <c r="BW30" t="s">
        <v>153</v>
      </c>
      <c r="BX30" t="s">
        <v>190</v>
      </c>
      <c r="BY30" t="s">
        <v>153</v>
      </c>
      <c r="BZ30" t="s">
        <v>153</v>
      </c>
      <c r="CA30" t="s">
        <v>153</v>
      </c>
      <c r="CB30" t="s">
        <v>153</v>
      </c>
      <c r="CC30" t="s">
        <v>962</v>
      </c>
      <c r="CD30" t="s">
        <v>963</v>
      </c>
      <c r="CE30" t="s">
        <v>964</v>
      </c>
      <c r="CF30" t="s">
        <v>965</v>
      </c>
      <c r="CG30" t="s">
        <v>966</v>
      </c>
      <c r="CH30" t="s">
        <v>967</v>
      </c>
      <c r="CI30" t="s">
        <v>968</v>
      </c>
      <c r="CJ30" t="s">
        <v>969</v>
      </c>
      <c r="CK30" t="s">
        <v>948</v>
      </c>
      <c r="CL30" t="s">
        <v>970</v>
      </c>
      <c r="CM30" t="s">
        <v>200</v>
      </c>
      <c r="CN30" t="s">
        <v>201</v>
      </c>
      <c r="CO30" t="s">
        <v>159</v>
      </c>
      <c r="CP30" t="s">
        <v>202</v>
      </c>
      <c r="CQ30" t="s">
        <v>203</v>
      </c>
      <c r="CR30" t="s">
        <v>159</v>
      </c>
      <c r="CS30" t="s">
        <v>204</v>
      </c>
      <c r="CT30" t="s">
        <v>205</v>
      </c>
      <c r="CU30" t="s">
        <v>206</v>
      </c>
      <c r="CV30" t="s">
        <v>153</v>
      </c>
      <c r="CW30" t="s">
        <v>947</v>
      </c>
      <c r="CX30" t="s">
        <v>207</v>
      </c>
      <c r="CY30" t="s">
        <v>208</v>
      </c>
      <c r="CZ30" t="s">
        <v>209</v>
      </c>
      <c r="DA30" t="s">
        <v>210</v>
      </c>
      <c r="DB30" t="s">
        <v>211</v>
      </c>
      <c r="DC30" t="s">
        <v>212</v>
      </c>
    </row>
    <row r="31" spans="1:107" x14ac:dyDescent="0.2">
      <c r="A31" t="s">
        <v>362</v>
      </c>
      <c r="B31" t="s">
        <v>971</v>
      </c>
      <c r="C31" t="s">
        <v>141</v>
      </c>
      <c r="D31" t="s">
        <v>142</v>
      </c>
      <c r="E31" t="s">
        <v>143</v>
      </c>
      <c r="F31" t="s">
        <v>282</v>
      </c>
      <c r="G31" t="s">
        <v>346</v>
      </c>
      <c r="H31" t="s">
        <v>346</v>
      </c>
      <c r="I31" t="s">
        <v>672</v>
      </c>
      <c r="J31">
        <f t="shared" si="0"/>
        <v>0.23734414868626774</v>
      </c>
      <c r="K31">
        <f t="shared" si="1"/>
        <v>2.9058327199999998</v>
      </c>
      <c r="L31">
        <f t="shared" si="2"/>
        <v>0.21942207580617745</v>
      </c>
      <c r="M31">
        <f t="shared" si="3"/>
        <v>3.3851219673546966</v>
      </c>
      <c r="N31" t="s">
        <v>972</v>
      </c>
      <c r="O31" t="s">
        <v>973</v>
      </c>
      <c r="P31">
        <f t="shared" si="4"/>
        <v>2.6860460962470651</v>
      </c>
      <c r="Q31">
        <f t="shared" si="5"/>
        <v>1.5032260962470652</v>
      </c>
      <c r="R31" t="s">
        <v>974</v>
      </c>
      <c r="S31" t="s">
        <v>975</v>
      </c>
      <c r="T31">
        <f t="shared" si="6"/>
        <v>27.030754717188941</v>
      </c>
      <c r="U31">
        <f t="shared" si="7"/>
        <v>0.29853000000000002</v>
      </c>
      <c r="V31" t="s">
        <v>151</v>
      </c>
      <c r="W31" t="s">
        <v>976</v>
      </c>
      <c r="X31" t="s">
        <v>153</v>
      </c>
      <c r="Y31" t="s">
        <v>153</v>
      </c>
      <c r="Z31" t="s">
        <v>153</v>
      </c>
      <c r="AA31" t="s">
        <v>977</v>
      </c>
      <c r="AB31" t="s">
        <v>978</v>
      </c>
      <c r="AC31" t="s">
        <v>979</v>
      </c>
      <c r="AD31" t="s">
        <v>157</v>
      </c>
      <c r="AE31" t="s">
        <v>158</v>
      </c>
      <c r="AF31">
        <f t="shared" si="8"/>
        <v>10.730038800000001</v>
      </c>
      <c r="AG31" t="s">
        <v>159</v>
      </c>
      <c r="AH31" t="s">
        <v>980</v>
      </c>
      <c r="AI31" t="s">
        <v>981</v>
      </c>
      <c r="AJ31" t="s">
        <v>953</v>
      </c>
      <c r="AK31" t="s">
        <v>982</v>
      </c>
      <c r="AL31">
        <f t="shared" si="9"/>
        <v>22.2</v>
      </c>
      <c r="AM31" t="s">
        <v>903</v>
      </c>
      <c r="AN31" t="s">
        <v>450</v>
      </c>
      <c r="AO31" t="s">
        <v>983</v>
      </c>
      <c r="AP31" t="s">
        <v>541</v>
      </c>
      <c r="AQ31" t="s">
        <v>984</v>
      </c>
      <c r="AR31" t="s">
        <v>985</v>
      </c>
      <c r="AS31" t="s">
        <v>715</v>
      </c>
      <c r="AT31" t="s">
        <v>141</v>
      </c>
      <c r="AU31" t="s">
        <v>716</v>
      </c>
      <c r="AV31" t="s">
        <v>139</v>
      </c>
      <c r="AW31" t="s">
        <v>234</v>
      </c>
      <c r="AX31" t="s">
        <v>603</v>
      </c>
      <c r="AY31" t="s">
        <v>333</v>
      </c>
      <c r="AZ31" t="s">
        <v>986</v>
      </c>
      <c r="BA31" t="s">
        <v>880</v>
      </c>
      <c r="BB31" t="s">
        <v>333</v>
      </c>
      <c r="BC31" t="s">
        <v>139</v>
      </c>
      <c r="BD31" t="s">
        <v>178</v>
      </c>
      <c r="BE31" t="s">
        <v>172</v>
      </c>
      <c r="BF31" t="s">
        <v>179</v>
      </c>
      <c r="BG31" t="s">
        <v>180</v>
      </c>
      <c r="BH31" t="s">
        <v>153</v>
      </c>
      <c r="BI31" t="s">
        <v>181</v>
      </c>
      <c r="BJ31" t="s">
        <v>153</v>
      </c>
      <c r="BK31" t="s">
        <v>153</v>
      </c>
      <c r="BL31" t="s">
        <v>182</v>
      </c>
      <c r="BM31" t="s">
        <v>183</v>
      </c>
      <c r="BN31" t="s">
        <v>184</v>
      </c>
      <c r="BO31" t="s">
        <v>185</v>
      </c>
      <c r="BP31" t="s">
        <v>186</v>
      </c>
      <c r="BQ31" t="s">
        <v>187</v>
      </c>
      <c r="BR31" t="s">
        <v>188</v>
      </c>
      <c r="BS31" t="s">
        <v>188</v>
      </c>
      <c r="BT31" t="s">
        <v>189</v>
      </c>
      <c r="BU31" t="s">
        <v>189</v>
      </c>
      <c r="BV31" t="s">
        <v>189</v>
      </c>
      <c r="BW31" t="s">
        <v>153</v>
      </c>
      <c r="BX31" t="s">
        <v>190</v>
      </c>
      <c r="BY31" t="s">
        <v>153</v>
      </c>
      <c r="BZ31" t="s">
        <v>153</v>
      </c>
      <c r="CA31" t="s">
        <v>153</v>
      </c>
      <c r="CB31" t="s">
        <v>153</v>
      </c>
      <c r="CC31" t="s">
        <v>987</v>
      </c>
      <c r="CD31" t="s">
        <v>988</v>
      </c>
      <c r="CE31" t="s">
        <v>989</v>
      </c>
      <c r="CF31" t="s">
        <v>990</v>
      </c>
      <c r="CG31" t="s">
        <v>966</v>
      </c>
      <c r="CH31" t="s">
        <v>991</v>
      </c>
      <c r="CI31" t="s">
        <v>992</v>
      </c>
      <c r="CJ31" t="s">
        <v>993</v>
      </c>
      <c r="CK31" t="s">
        <v>977</v>
      </c>
      <c r="CL31" t="s">
        <v>525</v>
      </c>
      <c r="CM31" t="s">
        <v>200</v>
      </c>
      <c r="CN31" t="s">
        <v>201</v>
      </c>
      <c r="CO31" t="s">
        <v>159</v>
      </c>
      <c r="CP31" t="s">
        <v>202</v>
      </c>
      <c r="CQ31" t="s">
        <v>203</v>
      </c>
      <c r="CR31" t="s">
        <v>159</v>
      </c>
      <c r="CS31" t="s">
        <v>204</v>
      </c>
      <c r="CT31" t="s">
        <v>205</v>
      </c>
      <c r="CU31" t="s">
        <v>206</v>
      </c>
      <c r="CV31" t="s">
        <v>153</v>
      </c>
      <c r="CW31" t="s">
        <v>976</v>
      </c>
      <c r="CX31" t="s">
        <v>207</v>
      </c>
      <c r="CY31" t="s">
        <v>208</v>
      </c>
      <c r="CZ31" t="s">
        <v>209</v>
      </c>
      <c r="DA31" t="s">
        <v>210</v>
      </c>
      <c r="DB31" t="s">
        <v>211</v>
      </c>
      <c r="DC31" t="s">
        <v>212</v>
      </c>
    </row>
    <row r="32" spans="1:107" x14ac:dyDescent="0.2">
      <c r="A32" t="s">
        <v>994</v>
      </c>
      <c r="B32" t="s">
        <v>995</v>
      </c>
      <c r="C32" t="s">
        <v>141</v>
      </c>
      <c r="D32" t="s">
        <v>142</v>
      </c>
      <c r="E32" t="s">
        <v>143</v>
      </c>
      <c r="F32" t="s">
        <v>119</v>
      </c>
      <c r="G32" t="s">
        <v>996</v>
      </c>
      <c r="H32" t="s">
        <v>215</v>
      </c>
      <c r="I32" t="s">
        <v>672</v>
      </c>
      <c r="J32">
        <f t="shared" si="0"/>
        <v>0.66338810900040679</v>
      </c>
      <c r="K32">
        <f t="shared" si="1"/>
        <v>2.9066320800000001</v>
      </c>
      <c r="L32">
        <f t="shared" si="2"/>
        <v>0.54011603773339312</v>
      </c>
      <c r="M32">
        <f t="shared" si="3"/>
        <v>7.99021899787666</v>
      </c>
      <c r="N32" t="s">
        <v>997</v>
      </c>
      <c r="O32" t="s">
        <v>998</v>
      </c>
      <c r="P32">
        <f t="shared" si="4"/>
        <v>2.7471653083383827</v>
      </c>
      <c r="Q32">
        <f t="shared" si="5"/>
        <v>1.4400073083383826</v>
      </c>
      <c r="R32" t="s">
        <v>999</v>
      </c>
      <c r="S32" t="s">
        <v>1000</v>
      </c>
      <c r="T32">
        <f t="shared" si="6"/>
        <v>27.645821760474817</v>
      </c>
      <c r="U32">
        <f t="shared" si="7"/>
        <v>0.29853000000000002</v>
      </c>
      <c r="V32" t="s">
        <v>151</v>
      </c>
      <c r="W32" t="s">
        <v>1001</v>
      </c>
      <c r="X32" t="s">
        <v>153</v>
      </c>
      <c r="Y32" t="s">
        <v>153</v>
      </c>
      <c r="Z32" t="s">
        <v>153</v>
      </c>
      <c r="AA32" t="s">
        <v>1002</v>
      </c>
      <c r="AB32" t="s">
        <v>1003</v>
      </c>
      <c r="AC32" t="s">
        <v>1004</v>
      </c>
      <c r="AD32" t="s">
        <v>157</v>
      </c>
      <c r="AE32" t="s">
        <v>158</v>
      </c>
      <c r="AF32">
        <f t="shared" si="8"/>
        <v>6.2061384000000004</v>
      </c>
      <c r="AG32" t="s">
        <v>159</v>
      </c>
      <c r="AH32" t="s">
        <v>1005</v>
      </c>
      <c r="AI32" t="s">
        <v>1006</v>
      </c>
      <c r="AJ32" t="s">
        <v>1007</v>
      </c>
      <c r="AK32" t="s">
        <v>1008</v>
      </c>
      <c r="AL32">
        <f t="shared" si="9"/>
        <v>22.57</v>
      </c>
      <c r="AM32" t="s">
        <v>903</v>
      </c>
      <c r="AN32" t="s">
        <v>165</v>
      </c>
      <c r="AO32" t="s">
        <v>1009</v>
      </c>
      <c r="AP32" t="s">
        <v>1010</v>
      </c>
      <c r="AQ32" t="s">
        <v>784</v>
      </c>
      <c r="AR32" t="s">
        <v>985</v>
      </c>
      <c r="AS32" t="s">
        <v>715</v>
      </c>
      <c r="AT32" t="s">
        <v>141</v>
      </c>
      <c r="AU32" t="s">
        <v>716</v>
      </c>
      <c r="AV32" t="s">
        <v>139</v>
      </c>
      <c r="AW32" t="s">
        <v>576</v>
      </c>
      <c r="AX32" t="s">
        <v>332</v>
      </c>
      <c r="AY32" t="s">
        <v>395</v>
      </c>
      <c r="AZ32" t="s">
        <v>1011</v>
      </c>
      <c r="BA32" t="s">
        <v>1012</v>
      </c>
      <c r="BB32" t="s">
        <v>1013</v>
      </c>
      <c r="BC32" t="s">
        <v>139</v>
      </c>
      <c r="BD32" t="s">
        <v>178</v>
      </c>
      <c r="BE32" t="s">
        <v>172</v>
      </c>
      <c r="BF32" t="s">
        <v>179</v>
      </c>
      <c r="BG32" t="s">
        <v>180</v>
      </c>
      <c r="BH32" t="s">
        <v>153</v>
      </c>
      <c r="BI32" t="s">
        <v>181</v>
      </c>
      <c r="BJ32" t="s">
        <v>153</v>
      </c>
      <c r="BK32" t="s">
        <v>153</v>
      </c>
      <c r="BL32" t="s">
        <v>182</v>
      </c>
      <c r="BM32" t="s">
        <v>183</v>
      </c>
      <c r="BN32" t="s">
        <v>184</v>
      </c>
      <c r="BO32" t="s">
        <v>185</v>
      </c>
      <c r="BP32" t="s">
        <v>186</v>
      </c>
      <c r="BQ32" t="s">
        <v>187</v>
      </c>
      <c r="BR32" t="s">
        <v>188</v>
      </c>
      <c r="BS32" t="s">
        <v>188</v>
      </c>
      <c r="BT32" t="s">
        <v>189</v>
      </c>
      <c r="BU32" t="s">
        <v>189</v>
      </c>
      <c r="BV32" t="s">
        <v>189</v>
      </c>
      <c r="BW32" t="s">
        <v>153</v>
      </c>
      <c r="BX32" t="s">
        <v>190</v>
      </c>
      <c r="BY32" t="s">
        <v>153</v>
      </c>
      <c r="BZ32" t="s">
        <v>153</v>
      </c>
      <c r="CA32" t="s">
        <v>153</v>
      </c>
      <c r="CB32" t="s">
        <v>153</v>
      </c>
      <c r="CC32" t="s">
        <v>1014</v>
      </c>
      <c r="CD32" t="s">
        <v>1015</v>
      </c>
      <c r="CE32" t="s">
        <v>1016</v>
      </c>
      <c r="CF32" t="s">
        <v>1017</v>
      </c>
      <c r="CG32" t="s">
        <v>1018</v>
      </c>
      <c r="CH32" t="s">
        <v>1019</v>
      </c>
      <c r="CI32" t="s">
        <v>1020</v>
      </c>
      <c r="CJ32" t="s">
        <v>1021</v>
      </c>
      <c r="CK32" t="s">
        <v>1002</v>
      </c>
      <c r="CL32" t="s">
        <v>246</v>
      </c>
      <c r="CM32" t="s">
        <v>200</v>
      </c>
      <c r="CN32" t="s">
        <v>201</v>
      </c>
      <c r="CO32" t="s">
        <v>159</v>
      </c>
      <c r="CP32" t="s">
        <v>202</v>
      </c>
      <c r="CQ32" t="s">
        <v>203</v>
      </c>
      <c r="CR32" t="s">
        <v>159</v>
      </c>
      <c r="CS32" t="s">
        <v>204</v>
      </c>
      <c r="CT32" t="s">
        <v>205</v>
      </c>
      <c r="CU32" t="s">
        <v>206</v>
      </c>
      <c r="CV32" t="s">
        <v>153</v>
      </c>
      <c r="CW32" t="s">
        <v>1001</v>
      </c>
      <c r="CX32" t="s">
        <v>207</v>
      </c>
      <c r="CY32" t="s">
        <v>208</v>
      </c>
      <c r="CZ32" t="s">
        <v>209</v>
      </c>
      <c r="DA32" t="s">
        <v>210</v>
      </c>
      <c r="DB32" t="s">
        <v>211</v>
      </c>
      <c r="DC32" t="s">
        <v>212</v>
      </c>
    </row>
    <row r="33" spans="1:107" x14ac:dyDescent="0.2">
      <c r="A33" t="s">
        <v>957</v>
      </c>
      <c r="B33" t="s">
        <v>1022</v>
      </c>
      <c r="C33" t="s">
        <v>141</v>
      </c>
      <c r="D33" t="s">
        <v>142</v>
      </c>
      <c r="E33" t="s">
        <v>143</v>
      </c>
      <c r="F33" t="s">
        <v>119</v>
      </c>
      <c r="G33" t="s">
        <v>996</v>
      </c>
      <c r="H33" t="s">
        <v>500</v>
      </c>
      <c r="I33" t="s">
        <v>672</v>
      </c>
      <c r="J33">
        <f t="shared" si="0"/>
        <v>0.63614492834424663</v>
      </c>
      <c r="K33">
        <f t="shared" si="1"/>
        <v>2.9074300799999997</v>
      </c>
      <c r="L33">
        <f t="shared" si="2"/>
        <v>0.52194377021857297</v>
      </c>
      <c r="M33">
        <f t="shared" si="3"/>
        <v>7.8272078062547772</v>
      </c>
      <c r="N33" t="s">
        <v>1023</v>
      </c>
      <c r="O33" t="s">
        <v>1024</v>
      </c>
      <c r="P33">
        <f t="shared" si="4"/>
        <v>2.699159254379266</v>
      </c>
      <c r="Q33">
        <f t="shared" si="5"/>
        <v>1.460845254379266</v>
      </c>
      <c r="R33" t="s">
        <v>1025</v>
      </c>
      <c r="S33" t="s">
        <v>1026</v>
      </c>
      <c r="T33">
        <f t="shared" si="6"/>
        <v>27.159984447366334</v>
      </c>
      <c r="U33">
        <f t="shared" si="7"/>
        <v>0.29853000000000002</v>
      </c>
      <c r="V33" t="s">
        <v>151</v>
      </c>
      <c r="W33" t="s">
        <v>1027</v>
      </c>
      <c r="X33" t="s">
        <v>153</v>
      </c>
      <c r="Y33" t="s">
        <v>153</v>
      </c>
      <c r="Z33" t="s">
        <v>153</v>
      </c>
      <c r="AA33" t="s">
        <v>1028</v>
      </c>
      <c r="AB33" t="s">
        <v>1029</v>
      </c>
      <c r="AC33" t="s">
        <v>1030</v>
      </c>
      <c r="AD33" t="s">
        <v>157</v>
      </c>
      <c r="AE33" t="s">
        <v>158</v>
      </c>
      <c r="AF33">
        <f t="shared" si="8"/>
        <v>7.053215999999999</v>
      </c>
      <c r="AG33" t="s">
        <v>159</v>
      </c>
      <c r="AH33" t="s">
        <v>1031</v>
      </c>
      <c r="AI33" t="s">
        <v>1032</v>
      </c>
      <c r="AJ33" t="s">
        <v>1033</v>
      </c>
      <c r="AK33" t="s">
        <v>1034</v>
      </c>
      <c r="AL33">
        <f t="shared" si="9"/>
        <v>22.28</v>
      </c>
      <c r="AM33" t="s">
        <v>1035</v>
      </c>
      <c r="AN33" t="s">
        <v>229</v>
      </c>
      <c r="AO33" t="s">
        <v>571</v>
      </c>
      <c r="AP33" t="s">
        <v>1036</v>
      </c>
      <c r="AQ33" t="s">
        <v>867</v>
      </c>
      <c r="AR33" t="s">
        <v>1037</v>
      </c>
      <c r="AS33" t="s">
        <v>1038</v>
      </c>
      <c r="AT33" t="s">
        <v>141</v>
      </c>
      <c r="AU33" t="s">
        <v>1039</v>
      </c>
      <c r="AV33" t="s">
        <v>139</v>
      </c>
      <c r="AW33" t="s">
        <v>575</v>
      </c>
      <c r="AX33" t="s">
        <v>173</v>
      </c>
      <c r="AY33" t="s">
        <v>301</v>
      </c>
      <c r="AZ33" t="s">
        <v>1040</v>
      </c>
      <c r="BA33" t="s">
        <v>1041</v>
      </c>
      <c r="BB33" t="s">
        <v>1042</v>
      </c>
      <c r="BC33" t="s">
        <v>139</v>
      </c>
      <c r="BD33" t="s">
        <v>178</v>
      </c>
      <c r="BE33" t="s">
        <v>172</v>
      </c>
      <c r="BF33" t="s">
        <v>179</v>
      </c>
      <c r="BG33" t="s">
        <v>180</v>
      </c>
      <c r="BH33" t="s">
        <v>153</v>
      </c>
      <c r="BI33" t="s">
        <v>181</v>
      </c>
      <c r="BJ33" t="s">
        <v>153</v>
      </c>
      <c r="BK33" t="s">
        <v>153</v>
      </c>
      <c r="BL33" t="s">
        <v>182</v>
      </c>
      <c r="BM33" t="s">
        <v>183</v>
      </c>
      <c r="BN33" t="s">
        <v>184</v>
      </c>
      <c r="BO33" t="s">
        <v>185</v>
      </c>
      <c r="BP33" t="s">
        <v>186</v>
      </c>
      <c r="BQ33" t="s">
        <v>187</v>
      </c>
      <c r="BR33" t="s">
        <v>188</v>
      </c>
      <c r="BS33" t="s">
        <v>188</v>
      </c>
      <c r="BT33" t="s">
        <v>189</v>
      </c>
      <c r="BU33" t="s">
        <v>189</v>
      </c>
      <c r="BV33" t="s">
        <v>189</v>
      </c>
      <c r="BW33" t="s">
        <v>153</v>
      </c>
      <c r="BX33" t="s">
        <v>190</v>
      </c>
      <c r="BY33" t="s">
        <v>153</v>
      </c>
      <c r="BZ33" t="s">
        <v>153</v>
      </c>
      <c r="CA33" t="s">
        <v>153</v>
      </c>
      <c r="CB33" t="s">
        <v>153</v>
      </c>
      <c r="CC33" t="s">
        <v>1043</v>
      </c>
      <c r="CD33" t="s">
        <v>1044</v>
      </c>
      <c r="CE33" t="s">
        <v>1045</v>
      </c>
      <c r="CF33" t="s">
        <v>1046</v>
      </c>
      <c r="CG33" t="s">
        <v>1047</v>
      </c>
      <c r="CH33" t="s">
        <v>1048</v>
      </c>
      <c r="CI33" t="s">
        <v>1049</v>
      </c>
      <c r="CJ33" t="s">
        <v>1050</v>
      </c>
      <c r="CK33" t="s">
        <v>1028</v>
      </c>
      <c r="CL33" t="s">
        <v>467</v>
      </c>
      <c r="CM33" t="s">
        <v>200</v>
      </c>
      <c r="CN33" t="s">
        <v>201</v>
      </c>
      <c r="CO33" t="s">
        <v>159</v>
      </c>
      <c r="CP33" t="s">
        <v>202</v>
      </c>
      <c r="CQ33" t="s">
        <v>203</v>
      </c>
      <c r="CR33" t="s">
        <v>159</v>
      </c>
      <c r="CS33" t="s">
        <v>204</v>
      </c>
      <c r="CT33" t="s">
        <v>205</v>
      </c>
      <c r="CU33" t="s">
        <v>206</v>
      </c>
      <c r="CV33" t="s">
        <v>153</v>
      </c>
      <c r="CW33" t="s">
        <v>1027</v>
      </c>
      <c r="CX33" t="s">
        <v>207</v>
      </c>
      <c r="CY33" t="s">
        <v>208</v>
      </c>
      <c r="CZ33" t="s">
        <v>209</v>
      </c>
      <c r="DA33" t="s">
        <v>210</v>
      </c>
      <c r="DB33" t="s">
        <v>211</v>
      </c>
      <c r="DC33" t="s">
        <v>212</v>
      </c>
    </row>
    <row r="34" spans="1:107" x14ac:dyDescent="0.2">
      <c r="A34" t="s">
        <v>1051</v>
      </c>
      <c r="B34" t="s">
        <v>1052</v>
      </c>
      <c r="C34" t="s">
        <v>141</v>
      </c>
      <c r="D34" t="s">
        <v>142</v>
      </c>
      <c r="E34" t="s">
        <v>143</v>
      </c>
      <c r="F34" t="s">
        <v>119</v>
      </c>
      <c r="G34" t="s">
        <v>145</v>
      </c>
      <c r="H34" t="s">
        <v>145</v>
      </c>
      <c r="I34" t="s">
        <v>672</v>
      </c>
      <c r="J34">
        <f t="shared" si="0"/>
        <v>0.5412250189470903</v>
      </c>
      <c r="K34">
        <f t="shared" si="1"/>
        <v>2.9066320800000001</v>
      </c>
      <c r="L34">
        <f t="shared" si="2"/>
        <v>0.45626659035568151</v>
      </c>
      <c r="M34">
        <f t="shared" si="3"/>
        <v>6.9705756518153645</v>
      </c>
      <c r="N34" t="s">
        <v>1053</v>
      </c>
      <c r="O34" t="s">
        <v>1054</v>
      </c>
      <c r="P34">
        <f t="shared" si="4"/>
        <v>2.7538451152989003</v>
      </c>
      <c r="Q34">
        <f t="shared" si="5"/>
        <v>1.4875991152989003</v>
      </c>
      <c r="R34" t="s">
        <v>1055</v>
      </c>
      <c r="S34" t="s">
        <v>1056</v>
      </c>
      <c r="T34">
        <f t="shared" si="6"/>
        <v>27.710254732329446</v>
      </c>
      <c r="U34">
        <f t="shared" si="7"/>
        <v>0.29853000000000002</v>
      </c>
      <c r="V34" t="s">
        <v>151</v>
      </c>
      <c r="W34" t="s">
        <v>1057</v>
      </c>
      <c r="X34" t="s">
        <v>153</v>
      </c>
      <c r="Y34" t="s">
        <v>153</v>
      </c>
      <c r="Z34" t="s">
        <v>153</v>
      </c>
      <c r="AA34" t="s">
        <v>1058</v>
      </c>
      <c r="AB34" t="s">
        <v>1059</v>
      </c>
      <c r="AC34" t="s">
        <v>1060</v>
      </c>
      <c r="AD34" t="s">
        <v>157</v>
      </c>
      <c r="AE34" t="s">
        <v>158</v>
      </c>
      <c r="AF34">
        <f t="shared" si="8"/>
        <v>4.764012000000001</v>
      </c>
      <c r="AG34" t="s">
        <v>159</v>
      </c>
      <c r="AH34" t="s">
        <v>1061</v>
      </c>
      <c r="AI34" t="s">
        <v>1062</v>
      </c>
      <c r="AJ34" t="s">
        <v>1063</v>
      </c>
      <c r="AK34" t="s">
        <v>1064</v>
      </c>
      <c r="AL34">
        <f t="shared" si="9"/>
        <v>22.61</v>
      </c>
      <c r="AM34" t="s">
        <v>1035</v>
      </c>
      <c r="AN34" t="s">
        <v>165</v>
      </c>
      <c r="AO34" t="s">
        <v>513</v>
      </c>
      <c r="AP34" t="s">
        <v>1065</v>
      </c>
      <c r="AQ34" t="s">
        <v>452</v>
      </c>
      <c r="AR34" t="s">
        <v>1037</v>
      </c>
      <c r="AS34" t="s">
        <v>1038</v>
      </c>
      <c r="AT34" t="s">
        <v>141</v>
      </c>
      <c r="AU34" t="s">
        <v>1039</v>
      </c>
      <c r="AV34" t="s">
        <v>139</v>
      </c>
      <c r="AW34" t="s">
        <v>234</v>
      </c>
      <c r="AX34" t="s">
        <v>234</v>
      </c>
      <c r="AY34" t="s">
        <v>234</v>
      </c>
      <c r="AZ34" t="s">
        <v>1066</v>
      </c>
      <c r="BA34" t="s">
        <v>1067</v>
      </c>
      <c r="BB34" t="s">
        <v>1068</v>
      </c>
      <c r="BC34" t="s">
        <v>139</v>
      </c>
      <c r="BD34" t="s">
        <v>178</v>
      </c>
      <c r="BE34" t="s">
        <v>172</v>
      </c>
      <c r="BF34" t="s">
        <v>179</v>
      </c>
      <c r="BG34" t="s">
        <v>180</v>
      </c>
      <c r="BH34" t="s">
        <v>153</v>
      </c>
      <c r="BI34" t="s">
        <v>181</v>
      </c>
      <c r="BJ34" t="s">
        <v>153</v>
      </c>
      <c r="BK34" t="s">
        <v>153</v>
      </c>
      <c r="BL34" t="s">
        <v>182</v>
      </c>
      <c r="BM34" t="s">
        <v>183</v>
      </c>
      <c r="BN34" t="s">
        <v>184</v>
      </c>
      <c r="BO34" t="s">
        <v>185</v>
      </c>
      <c r="BP34" t="s">
        <v>186</v>
      </c>
      <c r="BQ34" t="s">
        <v>187</v>
      </c>
      <c r="BR34" t="s">
        <v>188</v>
      </c>
      <c r="BS34" t="s">
        <v>188</v>
      </c>
      <c r="BT34" t="s">
        <v>189</v>
      </c>
      <c r="BU34" t="s">
        <v>189</v>
      </c>
      <c r="BV34" t="s">
        <v>189</v>
      </c>
      <c r="BW34" t="s">
        <v>153</v>
      </c>
      <c r="BX34" t="s">
        <v>190</v>
      </c>
      <c r="BY34" t="s">
        <v>153</v>
      </c>
      <c r="BZ34" t="s">
        <v>153</v>
      </c>
      <c r="CA34" t="s">
        <v>153</v>
      </c>
      <c r="CB34" t="s">
        <v>153</v>
      </c>
      <c r="CC34" t="s">
        <v>1069</v>
      </c>
      <c r="CD34" t="s">
        <v>1070</v>
      </c>
      <c r="CE34" t="s">
        <v>1071</v>
      </c>
      <c r="CF34" t="s">
        <v>1072</v>
      </c>
      <c r="CG34" t="s">
        <v>1073</v>
      </c>
      <c r="CH34" t="s">
        <v>1074</v>
      </c>
      <c r="CI34" t="s">
        <v>1075</v>
      </c>
      <c r="CJ34" t="s">
        <v>1076</v>
      </c>
      <c r="CK34" t="s">
        <v>1058</v>
      </c>
      <c r="CL34" t="s">
        <v>467</v>
      </c>
      <c r="CM34" t="s">
        <v>200</v>
      </c>
      <c r="CN34" t="s">
        <v>201</v>
      </c>
      <c r="CO34" t="s">
        <v>159</v>
      </c>
      <c r="CP34" t="s">
        <v>202</v>
      </c>
      <c r="CQ34" t="s">
        <v>203</v>
      </c>
      <c r="CR34" t="s">
        <v>159</v>
      </c>
      <c r="CS34" t="s">
        <v>204</v>
      </c>
      <c r="CT34" t="s">
        <v>205</v>
      </c>
      <c r="CU34" t="s">
        <v>206</v>
      </c>
      <c r="CV34" t="s">
        <v>153</v>
      </c>
      <c r="CW34" t="s">
        <v>1057</v>
      </c>
      <c r="CX34" t="s">
        <v>207</v>
      </c>
      <c r="CY34" t="s">
        <v>208</v>
      </c>
      <c r="CZ34" t="s">
        <v>209</v>
      </c>
      <c r="DA34" t="s">
        <v>210</v>
      </c>
      <c r="DB34" t="s">
        <v>211</v>
      </c>
      <c r="DC34" t="s">
        <v>212</v>
      </c>
    </row>
    <row r="35" spans="1:107" x14ac:dyDescent="0.2">
      <c r="A35" t="s">
        <v>798</v>
      </c>
      <c r="B35" t="s">
        <v>1077</v>
      </c>
      <c r="C35" t="s">
        <v>141</v>
      </c>
      <c r="D35" t="s">
        <v>142</v>
      </c>
      <c r="E35" t="s">
        <v>143</v>
      </c>
      <c r="F35" t="s">
        <v>119</v>
      </c>
      <c r="G35" t="s">
        <v>145</v>
      </c>
      <c r="H35" t="s">
        <v>215</v>
      </c>
      <c r="I35" t="s">
        <v>672</v>
      </c>
      <c r="J35">
        <f t="shared" si="0"/>
        <v>0.81693973421093491</v>
      </c>
      <c r="K35">
        <f t="shared" si="1"/>
        <v>2.9074300799999997</v>
      </c>
      <c r="L35">
        <f t="shared" si="2"/>
        <v>0.63774417559962393</v>
      </c>
      <c r="M35">
        <f t="shared" si="3"/>
        <v>9.1334978923054031</v>
      </c>
      <c r="N35" t="s">
        <v>1078</v>
      </c>
      <c r="O35" t="s">
        <v>1079</v>
      </c>
      <c r="P35">
        <f t="shared" si="4"/>
        <v>2.6648561145579635</v>
      </c>
      <c r="Q35">
        <f t="shared" si="5"/>
        <v>1.3949101145579634</v>
      </c>
      <c r="R35" t="s">
        <v>1080</v>
      </c>
      <c r="S35" t="s">
        <v>1081</v>
      </c>
      <c r="T35">
        <f t="shared" si="6"/>
        <v>26.817511467826943</v>
      </c>
      <c r="U35">
        <f t="shared" si="7"/>
        <v>0.29853000000000002</v>
      </c>
      <c r="V35" t="s">
        <v>151</v>
      </c>
      <c r="W35" t="s">
        <v>1082</v>
      </c>
      <c r="X35" t="s">
        <v>153</v>
      </c>
      <c r="Y35" t="s">
        <v>153</v>
      </c>
      <c r="Z35" t="s">
        <v>153</v>
      </c>
      <c r="AA35" t="s">
        <v>1083</v>
      </c>
      <c r="AB35" t="s">
        <v>1084</v>
      </c>
      <c r="AC35" t="s">
        <v>1085</v>
      </c>
      <c r="AD35" t="s">
        <v>157</v>
      </c>
      <c r="AE35" t="s">
        <v>158</v>
      </c>
      <c r="AF35">
        <f t="shared" si="8"/>
        <v>5.4801472000000011</v>
      </c>
      <c r="AG35" t="s">
        <v>159</v>
      </c>
      <c r="AH35" t="s">
        <v>1086</v>
      </c>
      <c r="AI35" t="s">
        <v>1087</v>
      </c>
      <c r="AJ35" t="s">
        <v>1007</v>
      </c>
      <c r="AK35" t="s">
        <v>1088</v>
      </c>
      <c r="AL35">
        <f t="shared" si="9"/>
        <v>22.07</v>
      </c>
      <c r="AM35" t="s">
        <v>903</v>
      </c>
      <c r="AN35" t="s">
        <v>229</v>
      </c>
      <c r="AO35" t="s">
        <v>1089</v>
      </c>
      <c r="AP35" t="s">
        <v>1090</v>
      </c>
      <c r="AQ35" t="s">
        <v>656</v>
      </c>
      <c r="AR35" t="s">
        <v>1091</v>
      </c>
      <c r="AS35" t="s">
        <v>1038</v>
      </c>
      <c r="AT35" t="s">
        <v>141</v>
      </c>
      <c r="AU35" t="s">
        <v>1039</v>
      </c>
      <c r="AV35" t="s">
        <v>139</v>
      </c>
      <c r="AW35" t="s">
        <v>454</v>
      </c>
      <c r="AX35" t="s">
        <v>394</v>
      </c>
      <c r="AY35" t="s">
        <v>1092</v>
      </c>
      <c r="AZ35" t="s">
        <v>1093</v>
      </c>
      <c r="BA35" t="s">
        <v>605</v>
      </c>
      <c r="BB35" t="s">
        <v>1094</v>
      </c>
      <c r="BC35" t="s">
        <v>139</v>
      </c>
      <c r="BD35" t="s">
        <v>178</v>
      </c>
      <c r="BE35" t="s">
        <v>172</v>
      </c>
      <c r="BF35" t="s">
        <v>179</v>
      </c>
      <c r="BG35" t="s">
        <v>180</v>
      </c>
      <c r="BH35" t="s">
        <v>153</v>
      </c>
      <c r="BI35" t="s">
        <v>181</v>
      </c>
      <c r="BJ35" t="s">
        <v>153</v>
      </c>
      <c r="BK35" t="s">
        <v>153</v>
      </c>
      <c r="BL35" t="s">
        <v>182</v>
      </c>
      <c r="BM35" t="s">
        <v>183</v>
      </c>
      <c r="BN35" t="s">
        <v>184</v>
      </c>
      <c r="BO35" t="s">
        <v>185</v>
      </c>
      <c r="BP35" t="s">
        <v>186</v>
      </c>
      <c r="BQ35" t="s">
        <v>187</v>
      </c>
      <c r="BR35" t="s">
        <v>188</v>
      </c>
      <c r="BS35" t="s">
        <v>188</v>
      </c>
      <c r="BT35" t="s">
        <v>189</v>
      </c>
      <c r="BU35" t="s">
        <v>189</v>
      </c>
      <c r="BV35" t="s">
        <v>189</v>
      </c>
      <c r="BW35" t="s">
        <v>153</v>
      </c>
      <c r="BX35" t="s">
        <v>190</v>
      </c>
      <c r="BY35" t="s">
        <v>153</v>
      </c>
      <c r="BZ35" t="s">
        <v>153</v>
      </c>
      <c r="CA35" t="s">
        <v>153</v>
      </c>
      <c r="CB35" t="s">
        <v>153</v>
      </c>
      <c r="CC35" t="s">
        <v>1095</v>
      </c>
      <c r="CD35" t="s">
        <v>1096</v>
      </c>
      <c r="CE35" t="s">
        <v>401</v>
      </c>
      <c r="CF35" t="s">
        <v>1097</v>
      </c>
      <c r="CG35" t="s">
        <v>1098</v>
      </c>
      <c r="CH35" t="s">
        <v>1099</v>
      </c>
      <c r="CI35" t="s">
        <v>1100</v>
      </c>
      <c r="CJ35" t="s">
        <v>1101</v>
      </c>
      <c r="CK35" t="s">
        <v>1083</v>
      </c>
      <c r="CL35" t="s">
        <v>199</v>
      </c>
      <c r="CM35" t="s">
        <v>200</v>
      </c>
      <c r="CN35" t="s">
        <v>201</v>
      </c>
      <c r="CO35" t="s">
        <v>159</v>
      </c>
      <c r="CP35" t="s">
        <v>202</v>
      </c>
      <c r="CQ35" t="s">
        <v>203</v>
      </c>
      <c r="CR35" t="s">
        <v>159</v>
      </c>
      <c r="CS35" t="s">
        <v>204</v>
      </c>
      <c r="CT35" t="s">
        <v>205</v>
      </c>
      <c r="CU35" t="s">
        <v>206</v>
      </c>
      <c r="CV35" t="s">
        <v>153</v>
      </c>
      <c r="CW35" t="s">
        <v>1082</v>
      </c>
      <c r="CX35" t="s">
        <v>207</v>
      </c>
      <c r="CY35" t="s">
        <v>208</v>
      </c>
      <c r="CZ35" t="s">
        <v>209</v>
      </c>
      <c r="DA35" t="s">
        <v>210</v>
      </c>
      <c r="DB35" t="s">
        <v>211</v>
      </c>
      <c r="DC35" t="s">
        <v>212</v>
      </c>
    </row>
    <row r="36" spans="1:107" x14ac:dyDescent="0.2">
      <c r="A36" t="s">
        <v>1102</v>
      </c>
      <c r="B36" t="s">
        <v>1103</v>
      </c>
      <c r="C36" t="s">
        <v>141</v>
      </c>
      <c r="D36" t="s">
        <v>142</v>
      </c>
      <c r="E36" t="s">
        <v>143</v>
      </c>
      <c r="F36" t="s">
        <v>119</v>
      </c>
      <c r="G36" t="s">
        <v>145</v>
      </c>
      <c r="H36" t="s">
        <v>283</v>
      </c>
      <c r="I36" t="s">
        <v>146</v>
      </c>
      <c r="J36">
        <f t="shared" ref="J36:J67" si="10">1/((1/L36)-(1/K36))</f>
        <v>0.33763222824906225</v>
      </c>
      <c r="K36">
        <f t="shared" ref="K36:K67" si="11">BH36+(BI36*AN36)+(BJ36*AN36*POWER(V36,2))+(BK36*AN36*V36)+(BL36*POWER(AN36,2))</f>
        <v>2.9066320800000001</v>
      </c>
      <c r="L36">
        <f t="shared" ref="L36:L67" si="12">((M36/1000)*(1000-((T36+S36)/2)))/(T36-S36)</f>
        <v>0.30249467140371677</v>
      </c>
      <c r="M36">
        <f t="shared" ref="M36:M67" si="13">(AN36*(S36-R36))/(100*U36*(1000-S36))*1000</f>
        <v>5.1584669627671653</v>
      </c>
      <c r="N36" t="s">
        <v>1104</v>
      </c>
      <c r="O36" t="s">
        <v>1105</v>
      </c>
      <c r="P36">
        <f t="shared" ref="P36:P67" si="14">0.61365*EXP((17.502*AL36)/(240.97+AL36))</f>
        <v>2.8887155118454362</v>
      </c>
      <c r="Q36">
        <f t="shared" ref="Q36:Q67" si="15">P36-N36</f>
        <v>1.6595905118454362</v>
      </c>
      <c r="R36" t="s">
        <v>1106</v>
      </c>
      <c r="S36" t="s">
        <v>1107</v>
      </c>
      <c r="T36">
        <f t="shared" ref="T36:T67" si="16">(P36/AM36)*1000</f>
        <v>29.067372830000366</v>
      </c>
      <c r="U36">
        <f t="shared" ref="U36:U67" si="17">V36*BG36</f>
        <v>0.29853000000000002</v>
      </c>
      <c r="V36" t="s">
        <v>151</v>
      </c>
      <c r="W36" t="s">
        <v>1108</v>
      </c>
      <c r="X36" t="s">
        <v>153</v>
      </c>
      <c r="Y36" t="s">
        <v>153</v>
      </c>
      <c r="Z36" t="s">
        <v>153</v>
      </c>
      <c r="AA36" t="s">
        <v>1109</v>
      </c>
      <c r="AB36" t="s">
        <v>1110</v>
      </c>
      <c r="AC36" t="s">
        <v>1111</v>
      </c>
      <c r="AD36" t="s">
        <v>157</v>
      </c>
      <c r="AE36" t="s">
        <v>158</v>
      </c>
      <c r="AF36">
        <f t="shared" ref="AF36:AF67" si="18">AC36*AD36*AE36*AQ36</f>
        <v>10.658361600000001</v>
      </c>
      <c r="AG36" t="s">
        <v>159</v>
      </c>
      <c r="AH36" t="s">
        <v>1112</v>
      </c>
      <c r="AI36" t="s">
        <v>1113</v>
      </c>
      <c r="AJ36" t="s">
        <v>1033</v>
      </c>
      <c r="AK36" t="s">
        <v>1114</v>
      </c>
      <c r="AL36">
        <f t="shared" ref="AL36:AL67" si="19">(AK36-AJ36)*(AJ36*0+0)+AK36</f>
        <v>23.4</v>
      </c>
      <c r="AM36" t="s">
        <v>1035</v>
      </c>
      <c r="AN36" t="s">
        <v>165</v>
      </c>
      <c r="AO36" t="s">
        <v>1115</v>
      </c>
      <c r="AP36" t="s">
        <v>1036</v>
      </c>
      <c r="AQ36" t="s">
        <v>1116</v>
      </c>
      <c r="AR36" t="s">
        <v>1117</v>
      </c>
      <c r="AS36" t="s">
        <v>1038</v>
      </c>
      <c r="AT36" t="s">
        <v>141</v>
      </c>
      <c r="AU36" t="s">
        <v>1039</v>
      </c>
      <c r="AV36" t="s">
        <v>139</v>
      </c>
      <c r="AW36" t="s">
        <v>454</v>
      </c>
      <c r="AX36" t="s">
        <v>332</v>
      </c>
      <c r="AY36" t="s">
        <v>1118</v>
      </c>
      <c r="AZ36" t="s">
        <v>1119</v>
      </c>
      <c r="BA36" t="s">
        <v>1120</v>
      </c>
      <c r="BB36" t="s">
        <v>1121</v>
      </c>
      <c r="BC36" t="s">
        <v>139</v>
      </c>
      <c r="BD36" t="s">
        <v>178</v>
      </c>
      <c r="BE36" t="s">
        <v>172</v>
      </c>
      <c r="BF36" t="s">
        <v>179</v>
      </c>
      <c r="BG36" t="s">
        <v>180</v>
      </c>
      <c r="BH36" t="s">
        <v>153</v>
      </c>
      <c r="BI36" t="s">
        <v>181</v>
      </c>
      <c r="BJ36" t="s">
        <v>153</v>
      </c>
      <c r="BK36" t="s">
        <v>153</v>
      </c>
      <c r="BL36" t="s">
        <v>182</v>
      </c>
      <c r="BM36" t="s">
        <v>183</v>
      </c>
      <c r="BN36" t="s">
        <v>184</v>
      </c>
      <c r="BO36" t="s">
        <v>185</v>
      </c>
      <c r="BP36" t="s">
        <v>186</v>
      </c>
      <c r="BQ36" t="s">
        <v>187</v>
      </c>
      <c r="BR36" t="s">
        <v>188</v>
      </c>
      <c r="BS36" t="s">
        <v>188</v>
      </c>
      <c r="BT36" t="s">
        <v>189</v>
      </c>
      <c r="BU36" t="s">
        <v>189</v>
      </c>
      <c r="BV36" t="s">
        <v>189</v>
      </c>
      <c r="BW36" t="s">
        <v>153</v>
      </c>
      <c r="BX36" t="s">
        <v>190</v>
      </c>
      <c r="BY36" t="s">
        <v>153</v>
      </c>
      <c r="BZ36" t="s">
        <v>153</v>
      </c>
      <c r="CA36" t="s">
        <v>153</v>
      </c>
      <c r="CB36" t="s">
        <v>153</v>
      </c>
      <c r="CC36" t="s">
        <v>1122</v>
      </c>
      <c r="CD36" t="s">
        <v>1123</v>
      </c>
      <c r="CE36" t="s">
        <v>1124</v>
      </c>
      <c r="CF36" t="s">
        <v>1125</v>
      </c>
      <c r="CG36" t="s">
        <v>1126</v>
      </c>
      <c r="CH36" t="s">
        <v>1127</v>
      </c>
      <c r="CI36" t="s">
        <v>1128</v>
      </c>
      <c r="CJ36" t="s">
        <v>1129</v>
      </c>
      <c r="CK36" t="s">
        <v>1109</v>
      </c>
      <c r="CL36" t="s">
        <v>783</v>
      </c>
      <c r="CM36" t="s">
        <v>200</v>
      </c>
      <c r="CN36" t="s">
        <v>201</v>
      </c>
      <c r="CO36" t="s">
        <v>159</v>
      </c>
      <c r="CP36" t="s">
        <v>202</v>
      </c>
      <c r="CQ36" t="s">
        <v>203</v>
      </c>
      <c r="CR36" t="s">
        <v>159</v>
      </c>
      <c r="CS36" t="s">
        <v>204</v>
      </c>
      <c r="CT36" t="s">
        <v>205</v>
      </c>
      <c r="CU36" t="s">
        <v>206</v>
      </c>
      <c r="CV36" t="s">
        <v>153</v>
      </c>
      <c r="CW36" t="s">
        <v>1108</v>
      </c>
      <c r="CX36" t="s">
        <v>207</v>
      </c>
      <c r="CY36" t="s">
        <v>208</v>
      </c>
      <c r="CZ36" t="s">
        <v>209</v>
      </c>
      <c r="DA36" t="s">
        <v>210</v>
      </c>
      <c r="DB36" t="s">
        <v>211</v>
      </c>
      <c r="DC36" t="s">
        <v>212</v>
      </c>
    </row>
    <row r="37" spans="1:107" x14ac:dyDescent="0.2">
      <c r="A37" t="s">
        <v>1130</v>
      </c>
      <c r="B37" t="s">
        <v>1131</v>
      </c>
      <c r="C37" t="s">
        <v>141</v>
      </c>
      <c r="D37" t="s">
        <v>142</v>
      </c>
      <c r="E37" t="s">
        <v>143</v>
      </c>
      <c r="F37" t="s">
        <v>119</v>
      </c>
      <c r="G37" t="s">
        <v>145</v>
      </c>
      <c r="H37" t="s">
        <v>500</v>
      </c>
      <c r="I37" t="s">
        <v>146</v>
      </c>
      <c r="J37">
        <f t="shared" si="10"/>
        <v>0.17871941185106383</v>
      </c>
      <c r="K37">
        <f t="shared" si="11"/>
        <v>2.9082267199999996</v>
      </c>
      <c r="L37">
        <f t="shared" si="12"/>
        <v>0.1683724129699278</v>
      </c>
      <c r="M37">
        <f t="shared" si="13"/>
        <v>3.164210059560054</v>
      </c>
      <c r="N37" t="s">
        <v>1132</v>
      </c>
      <c r="O37" t="s">
        <v>1133</v>
      </c>
      <c r="P37">
        <f t="shared" si="14"/>
        <v>3.0695357802758303</v>
      </c>
      <c r="Q37">
        <f t="shared" si="15"/>
        <v>1.8271207802758302</v>
      </c>
      <c r="R37" t="s">
        <v>1134</v>
      </c>
      <c r="S37" t="s">
        <v>1135</v>
      </c>
      <c r="T37">
        <f t="shared" si="16"/>
        <v>30.886856311892032</v>
      </c>
      <c r="U37">
        <f t="shared" si="17"/>
        <v>0.29853000000000002</v>
      </c>
      <c r="V37" t="s">
        <v>151</v>
      </c>
      <c r="W37" t="s">
        <v>1136</v>
      </c>
      <c r="X37" t="s">
        <v>153</v>
      </c>
      <c r="Y37" t="s">
        <v>153</v>
      </c>
      <c r="Z37" t="s">
        <v>153</v>
      </c>
      <c r="AA37" t="s">
        <v>1137</v>
      </c>
      <c r="AB37" t="s">
        <v>1138</v>
      </c>
      <c r="AC37" t="s">
        <v>1139</v>
      </c>
      <c r="AD37" t="s">
        <v>157</v>
      </c>
      <c r="AE37" t="s">
        <v>158</v>
      </c>
      <c r="AF37">
        <f t="shared" si="18"/>
        <v>6.6636428000000008</v>
      </c>
      <c r="AG37" t="s">
        <v>159</v>
      </c>
      <c r="AH37" t="s">
        <v>1140</v>
      </c>
      <c r="AI37" t="s">
        <v>1141</v>
      </c>
      <c r="AJ37" t="s">
        <v>1142</v>
      </c>
      <c r="AK37" t="s">
        <v>1143</v>
      </c>
      <c r="AL37">
        <f t="shared" si="19"/>
        <v>24.41</v>
      </c>
      <c r="AM37" t="s">
        <v>1035</v>
      </c>
      <c r="AN37" t="s">
        <v>359</v>
      </c>
      <c r="AO37" t="s">
        <v>450</v>
      </c>
      <c r="AP37" t="s">
        <v>1065</v>
      </c>
      <c r="AQ37" t="s">
        <v>839</v>
      </c>
      <c r="AR37" t="s">
        <v>1144</v>
      </c>
      <c r="AS37" t="s">
        <v>1038</v>
      </c>
      <c r="AT37" t="s">
        <v>141</v>
      </c>
      <c r="AU37" t="s">
        <v>1039</v>
      </c>
      <c r="AV37" t="s">
        <v>139</v>
      </c>
      <c r="AW37" t="s">
        <v>300</v>
      </c>
      <c r="AX37" t="s">
        <v>172</v>
      </c>
      <c r="AY37" t="s">
        <v>299</v>
      </c>
      <c r="AZ37" t="s">
        <v>1145</v>
      </c>
      <c r="BA37" t="s">
        <v>1146</v>
      </c>
      <c r="BB37" t="s">
        <v>1147</v>
      </c>
      <c r="BC37" t="s">
        <v>139</v>
      </c>
      <c r="BD37" t="s">
        <v>178</v>
      </c>
      <c r="BE37" t="s">
        <v>172</v>
      </c>
      <c r="BF37" t="s">
        <v>179</v>
      </c>
      <c r="BG37" t="s">
        <v>180</v>
      </c>
      <c r="BH37" t="s">
        <v>153</v>
      </c>
      <c r="BI37" t="s">
        <v>181</v>
      </c>
      <c r="BJ37" t="s">
        <v>153</v>
      </c>
      <c r="BK37" t="s">
        <v>153</v>
      </c>
      <c r="BL37" t="s">
        <v>182</v>
      </c>
      <c r="BM37" t="s">
        <v>183</v>
      </c>
      <c r="BN37" t="s">
        <v>184</v>
      </c>
      <c r="BO37" t="s">
        <v>185</v>
      </c>
      <c r="BP37" t="s">
        <v>186</v>
      </c>
      <c r="BQ37" t="s">
        <v>187</v>
      </c>
      <c r="BR37" t="s">
        <v>188</v>
      </c>
      <c r="BS37" t="s">
        <v>188</v>
      </c>
      <c r="BT37" t="s">
        <v>189</v>
      </c>
      <c r="BU37" t="s">
        <v>189</v>
      </c>
      <c r="BV37" t="s">
        <v>189</v>
      </c>
      <c r="BW37" t="s">
        <v>153</v>
      </c>
      <c r="BX37" t="s">
        <v>190</v>
      </c>
      <c r="BY37" t="s">
        <v>153</v>
      </c>
      <c r="BZ37" t="s">
        <v>153</v>
      </c>
      <c r="CA37" t="s">
        <v>153</v>
      </c>
      <c r="CB37" t="s">
        <v>153</v>
      </c>
      <c r="CC37" t="s">
        <v>1148</v>
      </c>
      <c r="CD37" t="s">
        <v>1149</v>
      </c>
      <c r="CE37" t="s">
        <v>1150</v>
      </c>
      <c r="CF37" t="s">
        <v>1151</v>
      </c>
      <c r="CG37" t="s">
        <v>1152</v>
      </c>
      <c r="CH37" t="s">
        <v>1153</v>
      </c>
      <c r="CI37" t="s">
        <v>1154</v>
      </c>
      <c r="CJ37" t="s">
        <v>1155</v>
      </c>
      <c r="CK37" t="s">
        <v>1137</v>
      </c>
      <c r="CL37" t="s">
        <v>729</v>
      </c>
      <c r="CM37" t="s">
        <v>200</v>
      </c>
      <c r="CN37" t="s">
        <v>201</v>
      </c>
      <c r="CO37" t="s">
        <v>159</v>
      </c>
      <c r="CP37" t="s">
        <v>202</v>
      </c>
      <c r="CQ37" t="s">
        <v>203</v>
      </c>
      <c r="CR37" t="s">
        <v>159</v>
      </c>
      <c r="CS37" t="s">
        <v>204</v>
      </c>
      <c r="CT37" t="s">
        <v>205</v>
      </c>
      <c r="CU37" t="s">
        <v>206</v>
      </c>
      <c r="CV37" t="s">
        <v>153</v>
      </c>
      <c r="CW37" t="s">
        <v>1136</v>
      </c>
      <c r="CX37" t="s">
        <v>207</v>
      </c>
      <c r="CY37" t="s">
        <v>208</v>
      </c>
      <c r="CZ37" t="s">
        <v>209</v>
      </c>
      <c r="DA37" t="s">
        <v>210</v>
      </c>
      <c r="DB37" t="s">
        <v>211</v>
      </c>
      <c r="DC37" t="s">
        <v>212</v>
      </c>
    </row>
    <row r="38" spans="1:107" x14ac:dyDescent="0.2">
      <c r="A38" t="s">
        <v>854</v>
      </c>
      <c r="B38" t="s">
        <v>1156</v>
      </c>
      <c r="C38" t="s">
        <v>141</v>
      </c>
      <c r="D38" t="s">
        <v>142</v>
      </c>
      <c r="E38" t="s">
        <v>143</v>
      </c>
      <c r="F38" t="s">
        <v>119</v>
      </c>
      <c r="G38" t="s">
        <v>144</v>
      </c>
      <c r="H38" t="s">
        <v>250</v>
      </c>
      <c r="I38" t="s">
        <v>146</v>
      </c>
      <c r="J38">
        <f t="shared" si="10"/>
        <v>0.26300361635219965</v>
      </c>
      <c r="K38">
        <f t="shared" si="11"/>
        <v>2.9058327199999998</v>
      </c>
      <c r="L38">
        <f t="shared" si="12"/>
        <v>0.24117512952855985</v>
      </c>
      <c r="M38">
        <f t="shared" si="13"/>
        <v>4.2268495295542206</v>
      </c>
      <c r="N38" t="s">
        <v>1157</v>
      </c>
      <c r="O38" t="s">
        <v>1158</v>
      </c>
      <c r="P38">
        <f t="shared" si="14"/>
        <v>2.9591813119115171</v>
      </c>
      <c r="Q38">
        <f t="shared" si="15"/>
        <v>1.7050213119115172</v>
      </c>
      <c r="R38" t="s">
        <v>1159</v>
      </c>
      <c r="S38" t="s">
        <v>1160</v>
      </c>
      <c r="T38">
        <f t="shared" si="16"/>
        <v>29.773431048511085</v>
      </c>
      <c r="U38">
        <f t="shared" si="17"/>
        <v>0.29853000000000002</v>
      </c>
      <c r="V38" t="s">
        <v>151</v>
      </c>
      <c r="W38" t="s">
        <v>1161</v>
      </c>
      <c r="X38" t="s">
        <v>153</v>
      </c>
      <c r="Y38" t="s">
        <v>153</v>
      </c>
      <c r="Z38" t="s">
        <v>153</v>
      </c>
      <c r="AA38" t="s">
        <v>1162</v>
      </c>
      <c r="AB38" t="s">
        <v>1163</v>
      </c>
      <c r="AC38" t="s">
        <v>1164</v>
      </c>
      <c r="AD38" t="s">
        <v>157</v>
      </c>
      <c r="AE38" t="s">
        <v>158</v>
      </c>
      <c r="AF38">
        <f t="shared" si="18"/>
        <v>10.415188799999999</v>
      </c>
      <c r="AG38" t="s">
        <v>159</v>
      </c>
      <c r="AH38" t="s">
        <v>1165</v>
      </c>
      <c r="AI38" t="s">
        <v>1166</v>
      </c>
      <c r="AJ38" t="s">
        <v>1063</v>
      </c>
      <c r="AK38" t="s">
        <v>1167</v>
      </c>
      <c r="AL38">
        <f t="shared" si="19"/>
        <v>23.8</v>
      </c>
      <c r="AM38" t="s">
        <v>1168</v>
      </c>
      <c r="AN38" t="s">
        <v>450</v>
      </c>
      <c r="AO38" t="s">
        <v>743</v>
      </c>
      <c r="AP38" t="s">
        <v>451</v>
      </c>
      <c r="AQ38" t="s">
        <v>1169</v>
      </c>
      <c r="AR38" t="s">
        <v>1170</v>
      </c>
      <c r="AS38" t="s">
        <v>1038</v>
      </c>
      <c r="AT38" t="s">
        <v>141</v>
      </c>
      <c r="AU38" t="s">
        <v>1039</v>
      </c>
      <c r="AV38" t="s">
        <v>139</v>
      </c>
      <c r="AW38" t="s">
        <v>267</v>
      </c>
      <c r="AX38" t="s">
        <v>575</v>
      </c>
      <c r="AY38" t="s">
        <v>333</v>
      </c>
      <c r="AZ38" t="s">
        <v>1171</v>
      </c>
      <c r="BA38" t="s">
        <v>1172</v>
      </c>
      <c r="BB38" t="s">
        <v>333</v>
      </c>
      <c r="BC38" t="s">
        <v>139</v>
      </c>
      <c r="BD38" t="s">
        <v>178</v>
      </c>
      <c r="BE38" t="s">
        <v>172</v>
      </c>
      <c r="BF38" t="s">
        <v>179</v>
      </c>
      <c r="BG38" t="s">
        <v>180</v>
      </c>
      <c r="BH38" t="s">
        <v>153</v>
      </c>
      <c r="BI38" t="s">
        <v>181</v>
      </c>
      <c r="BJ38" t="s">
        <v>153</v>
      </c>
      <c r="BK38" t="s">
        <v>153</v>
      </c>
      <c r="BL38" t="s">
        <v>182</v>
      </c>
      <c r="BM38" t="s">
        <v>183</v>
      </c>
      <c r="BN38" t="s">
        <v>184</v>
      </c>
      <c r="BO38" t="s">
        <v>185</v>
      </c>
      <c r="BP38" t="s">
        <v>186</v>
      </c>
      <c r="BQ38" t="s">
        <v>187</v>
      </c>
      <c r="BR38" t="s">
        <v>188</v>
      </c>
      <c r="BS38" t="s">
        <v>188</v>
      </c>
      <c r="BT38" t="s">
        <v>189</v>
      </c>
      <c r="BU38" t="s">
        <v>189</v>
      </c>
      <c r="BV38" t="s">
        <v>189</v>
      </c>
      <c r="BW38" t="s">
        <v>153</v>
      </c>
      <c r="BX38" t="s">
        <v>190</v>
      </c>
      <c r="BY38" t="s">
        <v>153</v>
      </c>
      <c r="BZ38" t="s">
        <v>153</v>
      </c>
      <c r="CA38" t="s">
        <v>153</v>
      </c>
      <c r="CB38" t="s">
        <v>153</v>
      </c>
      <c r="CC38" t="s">
        <v>1173</v>
      </c>
      <c r="CD38" t="s">
        <v>1174</v>
      </c>
      <c r="CE38" t="s">
        <v>1175</v>
      </c>
      <c r="CF38" t="s">
        <v>1176</v>
      </c>
      <c r="CG38" t="s">
        <v>1177</v>
      </c>
      <c r="CH38" t="s">
        <v>1178</v>
      </c>
      <c r="CI38" t="s">
        <v>1179</v>
      </c>
      <c r="CJ38" t="s">
        <v>1180</v>
      </c>
      <c r="CK38" t="s">
        <v>1162</v>
      </c>
      <c r="CL38" t="s">
        <v>556</v>
      </c>
      <c r="CM38" t="s">
        <v>200</v>
      </c>
      <c r="CN38" t="s">
        <v>201</v>
      </c>
      <c r="CO38" t="s">
        <v>159</v>
      </c>
      <c r="CP38" t="s">
        <v>202</v>
      </c>
      <c r="CQ38" t="s">
        <v>203</v>
      </c>
      <c r="CR38" t="s">
        <v>159</v>
      </c>
      <c r="CS38" t="s">
        <v>204</v>
      </c>
      <c r="CT38" t="s">
        <v>205</v>
      </c>
      <c r="CU38" t="s">
        <v>206</v>
      </c>
      <c r="CV38" t="s">
        <v>153</v>
      </c>
      <c r="CW38" t="s">
        <v>1161</v>
      </c>
      <c r="CX38" t="s">
        <v>207</v>
      </c>
      <c r="CY38" t="s">
        <v>208</v>
      </c>
      <c r="CZ38" t="s">
        <v>209</v>
      </c>
      <c r="DA38" t="s">
        <v>210</v>
      </c>
      <c r="DB38" t="s">
        <v>211</v>
      </c>
      <c r="DC38" t="s">
        <v>212</v>
      </c>
    </row>
    <row r="39" spans="1:107" x14ac:dyDescent="0.2">
      <c r="A39" t="s">
        <v>1169</v>
      </c>
      <c r="B39" t="s">
        <v>1181</v>
      </c>
      <c r="C39" t="s">
        <v>141</v>
      </c>
      <c r="D39" t="s">
        <v>142</v>
      </c>
      <c r="E39" t="s">
        <v>143</v>
      </c>
      <c r="F39" t="s">
        <v>119</v>
      </c>
      <c r="G39" t="s">
        <v>144</v>
      </c>
      <c r="H39" t="s">
        <v>346</v>
      </c>
      <c r="I39" t="s">
        <v>146</v>
      </c>
      <c r="J39">
        <f t="shared" si="10"/>
        <v>0.19320533671372705</v>
      </c>
      <c r="K39">
        <f t="shared" si="11"/>
        <v>2.9074300799999997</v>
      </c>
      <c r="L39">
        <f t="shared" si="12"/>
        <v>0.18116641658353394</v>
      </c>
      <c r="M39">
        <f t="shared" si="13"/>
        <v>2.8497171229047251</v>
      </c>
      <c r="N39" t="s">
        <v>1182</v>
      </c>
      <c r="O39" t="s">
        <v>1183</v>
      </c>
      <c r="P39">
        <f t="shared" si="14"/>
        <v>2.77396988435815</v>
      </c>
      <c r="Q39">
        <f t="shared" si="15"/>
        <v>1.53176688435815</v>
      </c>
      <c r="R39" t="s">
        <v>1184</v>
      </c>
      <c r="S39" t="s">
        <v>1185</v>
      </c>
      <c r="T39">
        <f t="shared" si="16"/>
        <v>27.909949535749572</v>
      </c>
      <c r="U39">
        <f t="shared" si="17"/>
        <v>0.29853000000000002</v>
      </c>
      <c r="V39" t="s">
        <v>151</v>
      </c>
      <c r="W39" t="s">
        <v>1186</v>
      </c>
      <c r="X39" t="s">
        <v>153</v>
      </c>
      <c r="Y39" t="s">
        <v>153</v>
      </c>
      <c r="Z39" t="s">
        <v>153</v>
      </c>
      <c r="AA39" t="s">
        <v>1187</v>
      </c>
      <c r="AB39" t="s">
        <v>1188</v>
      </c>
      <c r="AC39" t="s">
        <v>1189</v>
      </c>
      <c r="AD39" t="s">
        <v>157</v>
      </c>
      <c r="AE39" t="s">
        <v>158</v>
      </c>
      <c r="AF39">
        <f t="shared" si="18"/>
        <v>7.9943919999999995</v>
      </c>
      <c r="AG39" t="s">
        <v>159</v>
      </c>
      <c r="AH39" t="s">
        <v>1140</v>
      </c>
      <c r="AI39" t="s">
        <v>1190</v>
      </c>
      <c r="AJ39" t="s">
        <v>1142</v>
      </c>
      <c r="AK39" t="s">
        <v>1191</v>
      </c>
      <c r="AL39">
        <f t="shared" si="19"/>
        <v>22.73</v>
      </c>
      <c r="AM39" t="s">
        <v>1168</v>
      </c>
      <c r="AN39" t="s">
        <v>229</v>
      </c>
      <c r="AO39" t="s">
        <v>743</v>
      </c>
      <c r="AP39" t="s">
        <v>1065</v>
      </c>
      <c r="AQ39" t="s">
        <v>362</v>
      </c>
      <c r="AR39" t="s">
        <v>1144</v>
      </c>
      <c r="AS39" t="s">
        <v>1038</v>
      </c>
      <c r="AT39" t="s">
        <v>141</v>
      </c>
      <c r="AU39" t="s">
        <v>1039</v>
      </c>
      <c r="AV39" t="s">
        <v>139</v>
      </c>
      <c r="AW39" t="s">
        <v>543</v>
      </c>
      <c r="AX39" t="s">
        <v>234</v>
      </c>
      <c r="AY39" t="s">
        <v>333</v>
      </c>
      <c r="AZ39" t="s">
        <v>1192</v>
      </c>
      <c r="BA39" t="s">
        <v>1193</v>
      </c>
      <c r="BB39" t="s">
        <v>333</v>
      </c>
      <c r="BC39" t="s">
        <v>139</v>
      </c>
      <c r="BD39" t="s">
        <v>178</v>
      </c>
      <c r="BE39" t="s">
        <v>172</v>
      </c>
      <c r="BF39" t="s">
        <v>179</v>
      </c>
      <c r="BG39" t="s">
        <v>180</v>
      </c>
      <c r="BH39" t="s">
        <v>153</v>
      </c>
      <c r="BI39" t="s">
        <v>181</v>
      </c>
      <c r="BJ39" t="s">
        <v>153</v>
      </c>
      <c r="BK39" t="s">
        <v>153</v>
      </c>
      <c r="BL39" t="s">
        <v>182</v>
      </c>
      <c r="BM39" t="s">
        <v>183</v>
      </c>
      <c r="BN39" t="s">
        <v>184</v>
      </c>
      <c r="BO39" t="s">
        <v>185</v>
      </c>
      <c r="BP39" t="s">
        <v>186</v>
      </c>
      <c r="BQ39" t="s">
        <v>187</v>
      </c>
      <c r="BR39" t="s">
        <v>188</v>
      </c>
      <c r="BS39" t="s">
        <v>188</v>
      </c>
      <c r="BT39" t="s">
        <v>189</v>
      </c>
      <c r="BU39" t="s">
        <v>189</v>
      </c>
      <c r="BV39" t="s">
        <v>189</v>
      </c>
      <c r="BW39" t="s">
        <v>153</v>
      </c>
      <c r="BX39" t="s">
        <v>190</v>
      </c>
      <c r="BY39" t="s">
        <v>153</v>
      </c>
      <c r="BZ39" t="s">
        <v>153</v>
      </c>
      <c r="CA39" t="s">
        <v>153</v>
      </c>
      <c r="CB39" t="s">
        <v>153</v>
      </c>
      <c r="CC39" t="s">
        <v>1194</v>
      </c>
      <c r="CD39" t="s">
        <v>1195</v>
      </c>
      <c r="CE39" t="s">
        <v>1196</v>
      </c>
      <c r="CF39" t="s">
        <v>1197</v>
      </c>
      <c r="CG39" t="s">
        <v>1198</v>
      </c>
      <c r="CH39" t="s">
        <v>1199</v>
      </c>
      <c r="CI39" t="s">
        <v>1200</v>
      </c>
      <c r="CJ39" t="s">
        <v>1201</v>
      </c>
      <c r="CK39" t="s">
        <v>1187</v>
      </c>
      <c r="CL39" t="s">
        <v>467</v>
      </c>
      <c r="CM39" t="s">
        <v>200</v>
      </c>
      <c r="CN39" t="s">
        <v>201</v>
      </c>
      <c r="CO39" t="s">
        <v>159</v>
      </c>
      <c r="CP39" t="s">
        <v>202</v>
      </c>
      <c r="CQ39" t="s">
        <v>203</v>
      </c>
      <c r="CR39" t="s">
        <v>159</v>
      </c>
      <c r="CS39" t="s">
        <v>204</v>
      </c>
      <c r="CT39" t="s">
        <v>205</v>
      </c>
      <c r="CU39" t="s">
        <v>206</v>
      </c>
      <c r="CV39" t="s">
        <v>153</v>
      </c>
      <c r="CW39" t="s">
        <v>1186</v>
      </c>
      <c r="CX39" t="s">
        <v>207</v>
      </c>
      <c r="CY39" t="s">
        <v>208</v>
      </c>
      <c r="CZ39" t="s">
        <v>209</v>
      </c>
      <c r="DA39" t="s">
        <v>210</v>
      </c>
      <c r="DB39" t="s">
        <v>211</v>
      </c>
      <c r="DC39" t="s">
        <v>212</v>
      </c>
    </row>
    <row r="40" spans="1:107" x14ac:dyDescent="0.2">
      <c r="A40" t="s">
        <v>1202</v>
      </c>
      <c r="B40" t="s">
        <v>1203</v>
      </c>
      <c r="C40" t="s">
        <v>141</v>
      </c>
      <c r="D40" t="s">
        <v>142</v>
      </c>
      <c r="E40" t="s">
        <v>143</v>
      </c>
      <c r="F40" t="s">
        <v>119</v>
      </c>
      <c r="G40" t="s">
        <v>249</v>
      </c>
      <c r="H40" t="s">
        <v>500</v>
      </c>
      <c r="I40" t="s">
        <v>146</v>
      </c>
      <c r="J40">
        <f t="shared" si="10"/>
        <v>0.30171958177421637</v>
      </c>
      <c r="K40">
        <f t="shared" si="11"/>
        <v>2.9074300799999997</v>
      </c>
      <c r="L40">
        <f t="shared" si="12"/>
        <v>0.27335234570842365</v>
      </c>
      <c r="M40">
        <f t="shared" si="13"/>
        <v>4.6382977382595127</v>
      </c>
      <c r="N40" t="s">
        <v>1204</v>
      </c>
      <c r="O40" t="s">
        <v>1205</v>
      </c>
      <c r="P40">
        <f t="shared" si="14"/>
        <v>2.920241384704406</v>
      </c>
      <c r="Q40">
        <f t="shared" si="15"/>
        <v>1.6509633847044061</v>
      </c>
      <c r="R40" t="s">
        <v>1206</v>
      </c>
      <c r="S40" t="s">
        <v>1207</v>
      </c>
      <c r="T40">
        <f t="shared" si="16"/>
        <v>29.381641862404727</v>
      </c>
      <c r="U40">
        <f t="shared" si="17"/>
        <v>0.29853000000000002</v>
      </c>
      <c r="V40" t="s">
        <v>151</v>
      </c>
      <c r="W40" t="s">
        <v>1208</v>
      </c>
      <c r="X40" t="s">
        <v>153</v>
      </c>
      <c r="Y40" t="s">
        <v>153</v>
      </c>
      <c r="Z40" t="s">
        <v>153</v>
      </c>
      <c r="AA40" t="s">
        <v>1209</v>
      </c>
      <c r="AB40" t="s">
        <v>1210</v>
      </c>
      <c r="AC40" t="s">
        <v>1211</v>
      </c>
      <c r="AD40" t="s">
        <v>157</v>
      </c>
      <c r="AE40" t="s">
        <v>158</v>
      </c>
      <c r="AF40">
        <f t="shared" si="18"/>
        <v>7.1969400000000006</v>
      </c>
      <c r="AG40" t="s">
        <v>159</v>
      </c>
      <c r="AH40" t="s">
        <v>1212</v>
      </c>
      <c r="AI40" t="s">
        <v>1213</v>
      </c>
      <c r="AJ40" t="s">
        <v>1214</v>
      </c>
      <c r="AK40" t="s">
        <v>1215</v>
      </c>
      <c r="AL40">
        <f t="shared" si="19"/>
        <v>23.58</v>
      </c>
      <c r="AM40" t="s">
        <v>1168</v>
      </c>
      <c r="AN40" t="s">
        <v>229</v>
      </c>
      <c r="AO40" t="s">
        <v>450</v>
      </c>
      <c r="AP40" t="s">
        <v>1065</v>
      </c>
      <c r="AQ40" t="s">
        <v>330</v>
      </c>
      <c r="AR40" t="s">
        <v>1170</v>
      </c>
      <c r="AS40" t="s">
        <v>1038</v>
      </c>
      <c r="AT40" t="s">
        <v>141</v>
      </c>
      <c r="AU40" t="s">
        <v>1039</v>
      </c>
      <c r="AV40" t="s">
        <v>139</v>
      </c>
      <c r="AW40" t="s">
        <v>1216</v>
      </c>
      <c r="AX40" t="s">
        <v>234</v>
      </c>
      <c r="AY40" t="s">
        <v>1217</v>
      </c>
      <c r="AZ40" t="s">
        <v>363</v>
      </c>
      <c r="BA40" t="s">
        <v>1218</v>
      </c>
      <c r="BB40" t="s">
        <v>1219</v>
      </c>
      <c r="BC40" t="s">
        <v>139</v>
      </c>
      <c r="BD40" t="s">
        <v>178</v>
      </c>
      <c r="BE40" t="s">
        <v>172</v>
      </c>
      <c r="BF40" t="s">
        <v>179</v>
      </c>
      <c r="BG40" t="s">
        <v>180</v>
      </c>
      <c r="BH40" t="s">
        <v>153</v>
      </c>
      <c r="BI40" t="s">
        <v>181</v>
      </c>
      <c r="BJ40" t="s">
        <v>153</v>
      </c>
      <c r="BK40" t="s">
        <v>153</v>
      </c>
      <c r="BL40" t="s">
        <v>182</v>
      </c>
      <c r="BM40" t="s">
        <v>183</v>
      </c>
      <c r="BN40" t="s">
        <v>184</v>
      </c>
      <c r="BO40" t="s">
        <v>185</v>
      </c>
      <c r="BP40" t="s">
        <v>186</v>
      </c>
      <c r="BQ40" t="s">
        <v>187</v>
      </c>
      <c r="BR40" t="s">
        <v>188</v>
      </c>
      <c r="BS40" t="s">
        <v>188</v>
      </c>
      <c r="BT40" t="s">
        <v>189</v>
      </c>
      <c r="BU40" t="s">
        <v>189</v>
      </c>
      <c r="BV40" t="s">
        <v>189</v>
      </c>
      <c r="BW40" t="s">
        <v>153</v>
      </c>
      <c r="BX40" t="s">
        <v>190</v>
      </c>
      <c r="BY40" t="s">
        <v>153</v>
      </c>
      <c r="BZ40" t="s">
        <v>153</v>
      </c>
      <c r="CA40" t="s">
        <v>153</v>
      </c>
      <c r="CB40" t="s">
        <v>153</v>
      </c>
      <c r="CC40" t="s">
        <v>1220</v>
      </c>
      <c r="CD40" t="s">
        <v>1221</v>
      </c>
      <c r="CE40" t="s">
        <v>1222</v>
      </c>
      <c r="CF40" t="s">
        <v>1223</v>
      </c>
      <c r="CG40" t="s">
        <v>1224</v>
      </c>
      <c r="CH40" t="s">
        <v>1225</v>
      </c>
      <c r="CI40" t="s">
        <v>1226</v>
      </c>
      <c r="CJ40" t="s">
        <v>1227</v>
      </c>
      <c r="CK40" t="s">
        <v>1209</v>
      </c>
      <c r="CL40" t="s">
        <v>729</v>
      </c>
      <c r="CM40" t="s">
        <v>200</v>
      </c>
      <c r="CN40" t="s">
        <v>201</v>
      </c>
      <c r="CO40" t="s">
        <v>159</v>
      </c>
      <c r="CP40" t="s">
        <v>202</v>
      </c>
      <c r="CQ40" t="s">
        <v>203</v>
      </c>
      <c r="CR40" t="s">
        <v>159</v>
      </c>
      <c r="CS40" t="s">
        <v>204</v>
      </c>
      <c r="CT40" t="s">
        <v>205</v>
      </c>
      <c r="CU40" t="s">
        <v>206</v>
      </c>
      <c r="CV40" t="s">
        <v>153</v>
      </c>
      <c r="CW40" t="s">
        <v>1208</v>
      </c>
      <c r="CX40" t="s">
        <v>207</v>
      </c>
      <c r="CY40" t="s">
        <v>208</v>
      </c>
      <c r="CZ40" t="s">
        <v>209</v>
      </c>
      <c r="DA40" t="s">
        <v>210</v>
      </c>
      <c r="DB40" t="s">
        <v>211</v>
      </c>
      <c r="DC40" t="s">
        <v>212</v>
      </c>
    </row>
    <row r="41" spans="1:107" x14ac:dyDescent="0.2">
      <c r="A41" t="s">
        <v>1116</v>
      </c>
      <c r="B41" t="s">
        <v>1228</v>
      </c>
      <c r="C41" t="s">
        <v>141</v>
      </c>
      <c r="D41" t="s">
        <v>142</v>
      </c>
      <c r="E41" t="s">
        <v>143</v>
      </c>
      <c r="F41" t="s">
        <v>119</v>
      </c>
      <c r="G41" t="s">
        <v>249</v>
      </c>
      <c r="H41" t="s">
        <v>215</v>
      </c>
      <c r="I41" t="s">
        <v>146</v>
      </c>
      <c r="J41">
        <f t="shared" si="10"/>
        <v>0.29513073656470334</v>
      </c>
      <c r="K41">
        <f t="shared" si="11"/>
        <v>2.9058327199999998</v>
      </c>
      <c r="L41">
        <f t="shared" si="12"/>
        <v>0.26791950693114075</v>
      </c>
      <c r="M41">
        <f t="shared" si="13"/>
        <v>4.379695307792951</v>
      </c>
      <c r="N41" t="s">
        <v>1229</v>
      </c>
      <c r="O41" t="s">
        <v>1230</v>
      </c>
      <c r="P41">
        <f t="shared" si="14"/>
        <v>2.9149662708964388</v>
      </c>
      <c r="Q41">
        <f t="shared" si="15"/>
        <v>1.5901292708964387</v>
      </c>
      <c r="R41" t="s">
        <v>1231</v>
      </c>
      <c r="S41" t="s">
        <v>1232</v>
      </c>
      <c r="T41">
        <f t="shared" si="16"/>
        <v>29.328566967465932</v>
      </c>
      <c r="U41">
        <f t="shared" si="17"/>
        <v>0.29853000000000002</v>
      </c>
      <c r="V41" t="s">
        <v>151</v>
      </c>
      <c r="W41" t="s">
        <v>1233</v>
      </c>
      <c r="X41" t="s">
        <v>153</v>
      </c>
      <c r="Y41" t="s">
        <v>153</v>
      </c>
      <c r="Z41" t="s">
        <v>153</v>
      </c>
      <c r="AA41" t="s">
        <v>1234</v>
      </c>
      <c r="AB41" t="s">
        <v>1235</v>
      </c>
      <c r="AC41" t="s">
        <v>1236</v>
      </c>
      <c r="AD41" t="s">
        <v>157</v>
      </c>
      <c r="AE41" t="s">
        <v>158</v>
      </c>
      <c r="AF41">
        <f t="shared" si="18"/>
        <v>9.4996571999999997</v>
      </c>
      <c r="AG41" t="s">
        <v>159</v>
      </c>
      <c r="AH41" t="s">
        <v>1237</v>
      </c>
      <c r="AI41" t="s">
        <v>1031</v>
      </c>
      <c r="AJ41" t="s">
        <v>1238</v>
      </c>
      <c r="AK41" t="s">
        <v>1239</v>
      </c>
      <c r="AL41">
        <f t="shared" si="19"/>
        <v>23.55</v>
      </c>
      <c r="AM41" t="s">
        <v>1168</v>
      </c>
      <c r="AN41" t="s">
        <v>450</v>
      </c>
      <c r="AO41" t="s">
        <v>1240</v>
      </c>
      <c r="AP41" t="s">
        <v>853</v>
      </c>
      <c r="AQ41" t="s">
        <v>1102</v>
      </c>
      <c r="AR41" t="s">
        <v>1170</v>
      </c>
      <c r="AS41" t="s">
        <v>1038</v>
      </c>
      <c r="AT41" t="s">
        <v>141</v>
      </c>
      <c r="AU41" t="s">
        <v>1039</v>
      </c>
      <c r="AV41" t="s">
        <v>139</v>
      </c>
      <c r="AW41" t="s">
        <v>575</v>
      </c>
      <c r="AX41" t="s">
        <v>173</v>
      </c>
      <c r="AY41" t="s">
        <v>454</v>
      </c>
      <c r="AZ41" t="s">
        <v>332</v>
      </c>
      <c r="BA41" t="s">
        <v>1241</v>
      </c>
      <c r="BB41" t="s">
        <v>234</v>
      </c>
      <c r="BC41" t="s">
        <v>139</v>
      </c>
      <c r="BD41" t="s">
        <v>178</v>
      </c>
      <c r="BE41" t="s">
        <v>172</v>
      </c>
      <c r="BF41" t="s">
        <v>179</v>
      </c>
      <c r="BG41" t="s">
        <v>180</v>
      </c>
      <c r="BH41" t="s">
        <v>153</v>
      </c>
      <c r="BI41" t="s">
        <v>181</v>
      </c>
      <c r="BJ41" t="s">
        <v>153</v>
      </c>
      <c r="BK41" t="s">
        <v>153</v>
      </c>
      <c r="BL41" t="s">
        <v>182</v>
      </c>
      <c r="BM41" t="s">
        <v>183</v>
      </c>
      <c r="BN41" t="s">
        <v>184</v>
      </c>
      <c r="BO41" t="s">
        <v>185</v>
      </c>
      <c r="BP41" t="s">
        <v>186</v>
      </c>
      <c r="BQ41" t="s">
        <v>187</v>
      </c>
      <c r="BR41" t="s">
        <v>188</v>
      </c>
      <c r="BS41" t="s">
        <v>188</v>
      </c>
      <c r="BT41" t="s">
        <v>189</v>
      </c>
      <c r="BU41" t="s">
        <v>189</v>
      </c>
      <c r="BV41" t="s">
        <v>189</v>
      </c>
      <c r="BW41" t="s">
        <v>153</v>
      </c>
      <c r="BX41" t="s">
        <v>190</v>
      </c>
      <c r="BY41" t="s">
        <v>153</v>
      </c>
      <c r="BZ41" t="s">
        <v>153</v>
      </c>
      <c r="CA41" t="s">
        <v>153</v>
      </c>
      <c r="CB41" t="s">
        <v>153</v>
      </c>
      <c r="CC41" t="s">
        <v>1242</v>
      </c>
      <c r="CD41" t="s">
        <v>1243</v>
      </c>
      <c r="CE41" t="s">
        <v>1244</v>
      </c>
      <c r="CF41" t="s">
        <v>1245</v>
      </c>
      <c r="CG41" t="s">
        <v>1246</v>
      </c>
      <c r="CH41" t="s">
        <v>1247</v>
      </c>
      <c r="CI41" t="s">
        <v>1248</v>
      </c>
      <c r="CJ41" t="s">
        <v>1249</v>
      </c>
      <c r="CK41" t="s">
        <v>1234</v>
      </c>
      <c r="CL41" t="s">
        <v>1250</v>
      </c>
      <c r="CM41" t="s">
        <v>200</v>
      </c>
      <c r="CN41" t="s">
        <v>201</v>
      </c>
      <c r="CO41" t="s">
        <v>159</v>
      </c>
      <c r="CP41" t="s">
        <v>202</v>
      </c>
      <c r="CQ41" t="s">
        <v>203</v>
      </c>
      <c r="CR41" t="s">
        <v>159</v>
      </c>
      <c r="CS41" t="s">
        <v>204</v>
      </c>
      <c r="CT41" t="s">
        <v>205</v>
      </c>
      <c r="CU41" t="s">
        <v>206</v>
      </c>
      <c r="CV41" t="s">
        <v>153</v>
      </c>
      <c r="CW41" t="s">
        <v>1233</v>
      </c>
      <c r="CX41" t="s">
        <v>207</v>
      </c>
      <c r="CY41" t="s">
        <v>208</v>
      </c>
      <c r="CZ41" t="s">
        <v>209</v>
      </c>
      <c r="DA41" t="s">
        <v>210</v>
      </c>
      <c r="DB41" t="s">
        <v>211</v>
      </c>
      <c r="DC41" t="s">
        <v>212</v>
      </c>
    </row>
    <row r="42" spans="1:107" x14ac:dyDescent="0.2">
      <c r="A42" t="s">
        <v>984</v>
      </c>
      <c r="B42" t="s">
        <v>1251</v>
      </c>
      <c r="C42" t="s">
        <v>141</v>
      </c>
      <c r="D42" t="s">
        <v>142</v>
      </c>
      <c r="E42" t="s">
        <v>143</v>
      </c>
      <c r="F42" t="s">
        <v>119</v>
      </c>
      <c r="G42" t="s">
        <v>346</v>
      </c>
      <c r="H42" t="s">
        <v>250</v>
      </c>
      <c r="I42" t="s">
        <v>146</v>
      </c>
      <c r="J42">
        <f t="shared" si="10"/>
        <v>0.17067602592365769</v>
      </c>
      <c r="K42">
        <f t="shared" si="11"/>
        <v>2.9082267199999996</v>
      </c>
      <c r="L42">
        <f t="shared" si="12"/>
        <v>0.16121476383486311</v>
      </c>
      <c r="M42">
        <f t="shared" si="13"/>
        <v>2.7104486224632445</v>
      </c>
      <c r="N42" t="s">
        <v>1252</v>
      </c>
      <c r="O42" t="s">
        <v>1253</v>
      </c>
      <c r="P42">
        <f t="shared" si="14"/>
        <v>2.8505884452213346</v>
      </c>
      <c r="Q42">
        <f t="shared" si="15"/>
        <v>1.6366164452213345</v>
      </c>
      <c r="R42" t="s">
        <v>1254</v>
      </c>
      <c r="S42" t="s">
        <v>1255</v>
      </c>
      <c r="T42">
        <f t="shared" si="16"/>
        <v>28.683723538149877</v>
      </c>
      <c r="U42">
        <f t="shared" si="17"/>
        <v>0.29853000000000002</v>
      </c>
      <c r="V42" t="s">
        <v>151</v>
      </c>
      <c r="W42" t="s">
        <v>1256</v>
      </c>
      <c r="X42" t="s">
        <v>153</v>
      </c>
      <c r="Y42" t="s">
        <v>153</v>
      </c>
      <c r="Z42" t="s">
        <v>153</v>
      </c>
      <c r="AA42" t="s">
        <v>1257</v>
      </c>
      <c r="AB42" t="s">
        <v>1258</v>
      </c>
      <c r="AC42" t="s">
        <v>1259</v>
      </c>
      <c r="AD42" t="s">
        <v>157</v>
      </c>
      <c r="AE42" t="s">
        <v>158</v>
      </c>
      <c r="AF42">
        <f t="shared" si="18"/>
        <v>9.3625559999999997</v>
      </c>
      <c r="AG42" t="s">
        <v>159</v>
      </c>
      <c r="AH42" t="s">
        <v>1260</v>
      </c>
      <c r="AI42" t="s">
        <v>1261</v>
      </c>
      <c r="AJ42" t="s">
        <v>953</v>
      </c>
      <c r="AK42" t="s">
        <v>1262</v>
      </c>
      <c r="AL42">
        <f t="shared" si="19"/>
        <v>23.18</v>
      </c>
      <c r="AM42" t="s">
        <v>1035</v>
      </c>
      <c r="AN42" t="s">
        <v>359</v>
      </c>
      <c r="AO42" t="s">
        <v>360</v>
      </c>
      <c r="AP42" t="s">
        <v>361</v>
      </c>
      <c r="AQ42" t="s">
        <v>854</v>
      </c>
      <c r="AR42" t="s">
        <v>1263</v>
      </c>
      <c r="AS42" t="s">
        <v>1264</v>
      </c>
      <c r="AT42" t="s">
        <v>141</v>
      </c>
      <c r="AU42" t="s">
        <v>1265</v>
      </c>
      <c r="AV42" t="s">
        <v>139</v>
      </c>
      <c r="AW42" t="s">
        <v>603</v>
      </c>
      <c r="AX42" t="s">
        <v>454</v>
      </c>
      <c r="AY42" t="s">
        <v>1266</v>
      </c>
      <c r="AZ42" t="s">
        <v>906</v>
      </c>
      <c r="BA42" t="s">
        <v>1267</v>
      </c>
      <c r="BB42" t="s">
        <v>1268</v>
      </c>
      <c r="BC42" t="s">
        <v>139</v>
      </c>
      <c r="BD42" t="s">
        <v>178</v>
      </c>
      <c r="BE42" t="s">
        <v>172</v>
      </c>
      <c r="BF42" t="s">
        <v>179</v>
      </c>
      <c r="BG42" t="s">
        <v>180</v>
      </c>
      <c r="BH42" t="s">
        <v>153</v>
      </c>
      <c r="BI42" t="s">
        <v>181</v>
      </c>
      <c r="BJ42" t="s">
        <v>153</v>
      </c>
      <c r="BK42" t="s">
        <v>153</v>
      </c>
      <c r="BL42" t="s">
        <v>182</v>
      </c>
      <c r="BM42" t="s">
        <v>183</v>
      </c>
      <c r="BN42" t="s">
        <v>184</v>
      </c>
      <c r="BO42" t="s">
        <v>185</v>
      </c>
      <c r="BP42" t="s">
        <v>186</v>
      </c>
      <c r="BQ42" t="s">
        <v>187</v>
      </c>
      <c r="BR42" t="s">
        <v>188</v>
      </c>
      <c r="BS42" t="s">
        <v>188</v>
      </c>
      <c r="BT42" t="s">
        <v>189</v>
      </c>
      <c r="BU42" t="s">
        <v>189</v>
      </c>
      <c r="BV42" t="s">
        <v>189</v>
      </c>
      <c r="BW42" t="s">
        <v>153</v>
      </c>
      <c r="BX42" t="s">
        <v>190</v>
      </c>
      <c r="BY42" t="s">
        <v>153</v>
      </c>
      <c r="BZ42" t="s">
        <v>153</v>
      </c>
      <c r="CA42" t="s">
        <v>153</v>
      </c>
      <c r="CB42" t="s">
        <v>153</v>
      </c>
      <c r="CC42" t="s">
        <v>1269</v>
      </c>
      <c r="CD42" t="s">
        <v>1270</v>
      </c>
      <c r="CE42" t="s">
        <v>1271</v>
      </c>
      <c r="CF42" t="s">
        <v>1272</v>
      </c>
      <c r="CG42" t="s">
        <v>1273</v>
      </c>
      <c r="CH42" t="s">
        <v>1274</v>
      </c>
      <c r="CI42" t="s">
        <v>1275</v>
      </c>
      <c r="CJ42" t="s">
        <v>1276</v>
      </c>
      <c r="CK42" t="s">
        <v>1257</v>
      </c>
      <c r="CL42" t="s">
        <v>344</v>
      </c>
      <c r="CM42" t="s">
        <v>200</v>
      </c>
      <c r="CN42" t="s">
        <v>201</v>
      </c>
      <c r="CO42" t="s">
        <v>159</v>
      </c>
      <c r="CP42" t="s">
        <v>202</v>
      </c>
      <c r="CQ42" t="s">
        <v>203</v>
      </c>
      <c r="CR42" t="s">
        <v>159</v>
      </c>
      <c r="CS42" t="s">
        <v>204</v>
      </c>
      <c r="CT42" t="s">
        <v>205</v>
      </c>
      <c r="CU42" t="s">
        <v>206</v>
      </c>
      <c r="CV42" t="s">
        <v>153</v>
      </c>
      <c r="CW42" t="s">
        <v>1256</v>
      </c>
      <c r="CX42" t="s">
        <v>207</v>
      </c>
      <c r="CY42" t="s">
        <v>208</v>
      </c>
      <c r="CZ42" t="s">
        <v>209</v>
      </c>
      <c r="DA42" t="s">
        <v>210</v>
      </c>
      <c r="DB42" t="s">
        <v>211</v>
      </c>
      <c r="DC42" t="s">
        <v>212</v>
      </c>
    </row>
    <row r="43" spans="1:107" x14ac:dyDescent="0.2">
      <c r="A43" t="s">
        <v>481</v>
      </c>
      <c r="B43" t="s">
        <v>1277</v>
      </c>
      <c r="C43" t="s">
        <v>141</v>
      </c>
      <c r="D43" t="s">
        <v>142</v>
      </c>
      <c r="E43" t="s">
        <v>143</v>
      </c>
      <c r="F43" t="s">
        <v>119</v>
      </c>
      <c r="G43" t="s">
        <v>346</v>
      </c>
      <c r="H43" t="s">
        <v>145</v>
      </c>
      <c r="I43" t="s">
        <v>146</v>
      </c>
      <c r="J43">
        <f t="shared" si="10"/>
        <v>0.18490189743422533</v>
      </c>
      <c r="K43">
        <f t="shared" si="11"/>
        <v>2.9082267199999996</v>
      </c>
      <c r="L43">
        <f t="shared" si="12"/>
        <v>0.17384878070248833</v>
      </c>
      <c r="M43">
        <f t="shared" si="13"/>
        <v>2.77126035391592</v>
      </c>
      <c r="N43" t="s">
        <v>1278</v>
      </c>
      <c r="O43" t="s">
        <v>1279</v>
      </c>
      <c r="P43">
        <f t="shared" si="14"/>
        <v>2.8094979972796503</v>
      </c>
      <c r="Q43">
        <f t="shared" si="15"/>
        <v>1.5519459972796503</v>
      </c>
      <c r="R43" t="s">
        <v>1280</v>
      </c>
      <c r="S43" t="s">
        <v>1281</v>
      </c>
      <c r="T43">
        <f t="shared" si="16"/>
        <v>28.267411181000607</v>
      </c>
      <c r="U43">
        <f t="shared" si="17"/>
        <v>0.29853000000000002</v>
      </c>
      <c r="V43" t="s">
        <v>151</v>
      </c>
      <c r="W43" t="s">
        <v>1282</v>
      </c>
      <c r="X43" t="s">
        <v>153</v>
      </c>
      <c r="Y43" t="s">
        <v>153</v>
      </c>
      <c r="Z43" t="s">
        <v>153</v>
      </c>
      <c r="AA43" t="s">
        <v>1283</v>
      </c>
      <c r="AB43" t="s">
        <v>1284</v>
      </c>
      <c r="AC43" t="s">
        <v>1285</v>
      </c>
      <c r="AD43" t="s">
        <v>157</v>
      </c>
      <c r="AE43" t="s">
        <v>158</v>
      </c>
      <c r="AF43">
        <f t="shared" si="18"/>
        <v>12.258705599999999</v>
      </c>
      <c r="AG43" t="s">
        <v>159</v>
      </c>
      <c r="AH43" t="s">
        <v>1286</v>
      </c>
      <c r="AI43" t="s">
        <v>1287</v>
      </c>
      <c r="AJ43" t="s">
        <v>901</v>
      </c>
      <c r="AK43" t="s">
        <v>1288</v>
      </c>
      <c r="AL43">
        <f t="shared" si="19"/>
        <v>22.94</v>
      </c>
      <c r="AM43" t="s">
        <v>1168</v>
      </c>
      <c r="AN43" t="s">
        <v>359</v>
      </c>
      <c r="AO43" t="s">
        <v>360</v>
      </c>
      <c r="AP43" t="s">
        <v>361</v>
      </c>
      <c r="AQ43" t="s">
        <v>1289</v>
      </c>
      <c r="AR43" t="s">
        <v>1263</v>
      </c>
      <c r="AS43" t="s">
        <v>1264</v>
      </c>
      <c r="AT43" t="s">
        <v>141</v>
      </c>
      <c r="AU43" t="s">
        <v>1265</v>
      </c>
      <c r="AV43" t="s">
        <v>139</v>
      </c>
      <c r="AW43" t="s">
        <v>603</v>
      </c>
      <c r="AX43" t="s">
        <v>234</v>
      </c>
      <c r="AY43" t="s">
        <v>1266</v>
      </c>
      <c r="AZ43" t="s">
        <v>688</v>
      </c>
      <c r="BA43" t="s">
        <v>1290</v>
      </c>
      <c r="BB43" t="s">
        <v>1291</v>
      </c>
      <c r="BC43" t="s">
        <v>139</v>
      </c>
      <c r="BD43" t="s">
        <v>178</v>
      </c>
      <c r="BE43" t="s">
        <v>172</v>
      </c>
      <c r="BF43" t="s">
        <v>179</v>
      </c>
      <c r="BG43" t="s">
        <v>180</v>
      </c>
      <c r="BH43" t="s">
        <v>153</v>
      </c>
      <c r="BI43" t="s">
        <v>181</v>
      </c>
      <c r="BJ43" t="s">
        <v>153</v>
      </c>
      <c r="BK43" t="s">
        <v>153</v>
      </c>
      <c r="BL43" t="s">
        <v>182</v>
      </c>
      <c r="BM43" t="s">
        <v>183</v>
      </c>
      <c r="BN43" t="s">
        <v>184</v>
      </c>
      <c r="BO43" t="s">
        <v>185</v>
      </c>
      <c r="BP43" t="s">
        <v>186</v>
      </c>
      <c r="BQ43" t="s">
        <v>187</v>
      </c>
      <c r="BR43" t="s">
        <v>188</v>
      </c>
      <c r="BS43" t="s">
        <v>188</v>
      </c>
      <c r="BT43" t="s">
        <v>189</v>
      </c>
      <c r="BU43" t="s">
        <v>189</v>
      </c>
      <c r="BV43" t="s">
        <v>189</v>
      </c>
      <c r="BW43" t="s">
        <v>153</v>
      </c>
      <c r="BX43" t="s">
        <v>190</v>
      </c>
      <c r="BY43" t="s">
        <v>153</v>
      </c>
      <c r="BZ43" t="s">
        <v>153</v>
      </c>
      <c r="CA43" t="s">
        <v>153</v>
      </c>
      <c r="CB43" t="s">
        <v>153</v>
      </c>
      <c r="CC43" t="s">
        <v>1292</v>
      </c>
      <c r="CD43" t="s">
        <v>1293</v>
      </c>
      <c r="CE43" t="s">
        <v>1294</v>
      </c>
      <c r="CF43" t="s">
        <v>1295</v>
      </c>
      <c r="CG43" t="s">
        <v>1296</v>
      </c>
      <c r="CH43" t="s">
        <v>1297</v>
      </c>
      <c r="CI43" t="s">
        <v>1298</v>
      </c>
      <c r="CJ43" t="s">
        <v>1299</v>
      </c>
      <c r="CK43" t="s">
        <v>1283</v>
      </c>
      <c r="CL43" t="s">
        <v>783</v>
      </c>
      <c r="CM43" t="s">
        <v>200</v>
      </c>
      <c r="CN43" t="s">
        <v>201</v>
      </c>
      <c r="CO43" t="s">
        <v>159</v>
      </c>
      <c r="CP43" t="s">
        <v>202</v>
      </c>
      <c r="CQ43" t="s">
        <v>203</v>
      </c>
      <c r="CR43" t="s">
        <v>159</v>
      </c>
      <c r="CS43" t="s">
        <v>204</v>
      </c>
      <c r="CT43" t="s">
        <v>205</v>
      </c>
      <c r="CU43" t="s">
        <v>206</v>
      </c>
      <c r="CV43" t="s">
        <v>153</v>
      </c>
      <c r="CW43" t="s">
        <v>1282</v>
      </c>
      <c r="CX43" t="s">
        <v>207</v>
      </c>
      <c r="CY43" t="s">
        <v>208</v>
      </c>
      <c r="CZ43" t="s">
        <v>209</v>
      </c>
      <c r="DA43" t="s">
        <v>210</v>
      </c>
      <c r="DB43" t="s">
        <v>211</v>
      </c>
      <c r="DC43" t="s">
        <v>212</v>
      </c>
    </row>
    <row r="44" spans="1:107" x14ac:dyDescent="0.2">
      <c r="A44" t="s">
        <v>1300</v>
      </c>
      <c r="B44" t="s">
        <v>1301</v>
      </c>
      <c r="C44" t="s">
        <v>141</v>
      </c>
      <c r="D44" t="s">
        <v>142</v>
      </c>
      <c r="E44" t="s">
        <v>143</v>
      </c>
      <c r="F44" t="s">
        <v>119</v>
      </c>
      <c r="G44" t="s">
        <v>283</v>
      </c>
      <c r="H44" t="s">
        <v>145</v>
      </c>
      <c r="I44" t="s">
        <v>146</v>
      </c>
      <c r="J44">
        <f t="shared" si="10"/>
        <v>0.23687837237656822</v>
      </c>
      <c r="K44">
        <f t="shared" si="11"/>
        <v>2.9074300799999997</v>
      </c>
      <c r="L44">
        <f t="shared" si="12"/>
        <v>0.21903299742381468</v>
      </c>
      <c r="M44">
        <f t="shared" si="13"/>
        <v>3.428400544700501</v>
      </c>
      <c r="N44" t="s">
        <v>1302</v>
      </c>
      <c r="O44" t="s">
        <v>1303</v>
      </c>
      <c r="P44">
        <f t="shared" si="14"/>
        <v>2.9949744798674121</v>
      </c>
      <c r="Q44">
        <f t="shared" si="15"/>
        <v>1.520935479867412</v>
      </c>
      <c r="R44" t="s">
        <v>1304</v>
      </c>
      <c r="S44" t="s">
        <v>1305</v>
      </c>
      <c r="T44">
        <f t="shared" si="16"/>
        <v>30.130527966472958</v>
      </c>
      <c r="U44">
        <f t="shared" si="17"/>
        <v>0.29853000000000002</v>
      </c>
      <c r="V44" t="s">
        <v>151</v>
      </c>
      <c r="W44" t="s">
        <v>1306</v>
      </c>
      <c r="X44" t="s">
        <v>153</v>
      </c>
      <c r="Y44" t="s">
        <v>153</v>
      </c>
      <c r="Z44" t="s">
        <v>153</v>
      </c>
      <c r="AA44" t="s">
        <v>1307</v>
      </c>
      <c r="AB44" t="s">
        <v>1308</v>
      </c>
      <c r="AC44" t="s">
        <v>1309</v>
      </c>
      <c r="AD44" t="s">
        <v>157</v>
      </c>
      <c r="AE44" t="s">
        <v>158</v>
      </c>
      <c r="AF44">
        <f t="shared" si="18"/>
        <v>4.3644575999999997</v>
      </c>
      <c r="AG44" t="s">
        <v>159</v>
      </c>
      <c r="AH44" t="s">
        <v>1310</v>
      </c>
      <c r="AI44" t="s">
        <v>1311</v>
      </c>
      <c r="AJ44" t="s">
        <v>1312</v>
      </c>
      <c r="AK44" t="s">
        <v>261</v>
      </c>
      <c r="AL44">
        <f t="shared" si="19"/>
        <v>24</v>
      </c>
      <c r="AM44" t="s">
        <v>1313</v>
      </c>
      <c r="AN44" t="s">
        <v>229</v>
      </c>
      <c r="AO44" t="s">
        <v>263</v>
      </c>
      <c r="AP44" t="s">
        <v>361</v>
      </c>
      <c r="AQ44" t="s">
        <v>452</v>
      </c>
      <c r="AR44" t="s">
        <v>1263</v>
      </c>
      <c r="AS44" t="s">
        <v>1264</v>
      </c>
      <c r="AT44" t="s">
        <v>141</v>
      </c>
      <c r="AU44" t="s">
        <v>1265</v>
      </c>
      <c r="AV44" t="s">
        <v>139</v>
      </c>
      <c r="AW44" t="s">
        <v>300</v>
      </c>
      <c r="AX44" t="s">
        <v>603</v>
      </c>
      <c r="AY44" t="s">
        <v>827</v>
      </c>
      <c r="AZ44" t="s">
        <v>603</v>
      </c>
      <c r="BA44" t="s">
        <v>1314</v>
      </c>
      <c r="BB44" t="s">
        <v>1315</v>
      </c>
      <c r="BC44" t="s">
        <v>139</v>
      </c>
      <c r="BD44" t="s">
        <v>178</v>
      </c>
      <c r="BE44" t="s">
        <v>172</v>
      </c>
      <c r="BF44" t="s">
        <v>179</v>
      </c>
      <c r="BG44" t="s">
        <v>180</v>
      </c>
      <c r="BH44" t="s">
        <v>153</v>
      </c>
      <c r="BI44" t="s">
        <v>181</v>
      </c>
      <c r="BJ44" t="s">
        <v>153</v>
      </c>
      <c r="BK44" t="s">
        <v>153</v>
      </c>
      <c r="BL44" t="s">
        <v>182</v>
      </c>
      <c r="BM44" t="s">
        <v>183</v>
      </c>
      <c r="BN44" t="s">
        <v>184</v>
      </c>
      <c r="BO44" t="s">
        <v>185</v>
      </c>
      <c r="BP44" t="s">
        <v>186</v>
      </c>
      <c r="BQ44" t="s">
        <v>187</v>
      </c>
      <c r="BR44" t="s">
        <v>188</v>
      </c>
      <c r="BS44" t="s">
        <v>188</v>
      </c>
      <c r="BT44" t="s">
        <v>189</v>
      </c>
      <c r="BU44" t="s">
        <v>189</v>
      </c>
      <c r="BV44" t="s">
        <v>189</v>
      </c>
      <c r="BW44" t="s">
        <v>153</v>
      </c>
      <c r="BX44" t="s">
        <v>190</v>
      </c>
      <c r="BY44" t="s">
        <v>153</v>
      </c>
      <c r="BZ44" t="s">
        <v>153</v>
      </c>
      <c r="CA44" t="s">
        <v>153</v>
      </c>
      <c r="CB44" t="s">
        <v>153</v>
      </c>
      <c r="CC44" t="s">
        <v>1316</v>
      </c>
      <c r="CD44" t="s">
        <v>1317</v>
      </c>
      <c r="CE44" t="s">
        <v>1318</v>
      </c>
      <c r="CF44" t="s">
        <v>1319</v>
      </c>
      <c r="CG44" t="s">
        <v>1320</v>
      </c>
      <c r="CH44" t="s">
        <v>1321</v>
      </c>
      <c r="CI44" t="s">
        <v>1322</v>
      </c>
      <c r="CJ44" t="s">
        <v>1323</v>
      </c>
      <c r="CK44" t="s">
        <v>1307</v>
      </c>
      <c r="CL44" t="s">
        <v>698</v>
      </c>
      <c r="CM44" t="s">
        <v>200</v>
      </c>
      <c r="CN44" t="s">
        <v>201</v>
      </c>
      <c r="CO44" t="s">
        <v>159</v>
      </c>
      <c r="CP44" t="s">
        <v>202</v>
      </c>
      <c r="CQ44" t="s">
        <v>203</v>
      </c>
      <c r="CR44" t="s">
        <v>159</v>
      </c>
      <c r="CS44" t="s">
        <v>204</v>
      </c>
      <c r="CT44" t="s">
        <v>205</v>
      </c>
      <c r="CU44" t="s">
        <v>206</v>
      </c>
      <c r="CV44" t="s">
        <v>153</v>
      </c>
      <c r="CW44" t="s">
        <v>1306</v>
      </c>
      <c r="CX44" t="s">
        <v>207</v>
      </c>
      <c r="CY44" t="s">
        <v>208</v>
      </c>
      <c r="CZ44" t="s">
        <v>209</v>
      </c>
      <c r="DA44" t="s">
        <v>210</v>
      </c>
      <c r="DB44" t="s">
        <v>211</v>
      </c>
      <c r="DC44" t="s">
        <v>212</v>
      </c>
    </row>
    <row r="45" spans="1:107" x14ac:dyDescent="0.2">
      <c r="A45" t="s">
        <v>1324</v>
      </c>
      <c r="B45" t="s">
        <v>1325</v>
      </c>
      <c r="C45" t="s">
        <v>141</v>
      </c>
      <c r="D45" t="s">
        <v>142</v>
      </c>
      <c r="E45" t="s">
        <v>143</v>
      </c>
      <c r="F45" t="s">
        <v>119</v>
      </c>
      <c r="G45" t="s">
        <v>283</v>
      </c>
      <c r="H45" t="s">
        <v>250</v>
      </c>
      <c r="I45" t="s">
        <v>146</v>
      </c>
      <c r="J45">
        <f t="shared" si="10"/>
        <v>0.38204062088088697</v>
      </c>
      <c r="K45">
        <f t="shared" si="11"/>
        <v>2.9082267199999996</v>
      </c>
      <c r="L45">
        <f t="shared" si="12"/>
        <v>0.3376809926556687</v>
      </c>
      <c r="M45">
        <f t="shared" si="13"/>
        <v>5.1113037043358505</v>
      </c>
      <c r="N45" t="s">
        <v>1326</v>
      </c>
      <c r="O45" t="s">
        <v>1327</v>
      </c>
      <c r="P45">
        <f t="shared" si="14"/>
        <v>2.9449691248522551</v>
      </c>
      <c r="Q45">
        <f t="shared" si="15"/>
        <v>1.4711091248522552</v>
      </c>
      <c r="R45" t="s">
        <v>1328</v>
      </c>
      <c r="S45" t="s">
        <v>1329</v>
      </c>
      <c r="T45">
        <f t="shared" si="16"/>
        <v>29.627455984429126</v>
      </c>
      <c r="U45">
        <f t="shared" si="17"/>
        <v>0.29853000000000002</v>
      </c>
      <c r="V45" t="s">
        <v>151</v>
      </c>
      <c r="W45" t="s">
        <v>1330</v>
      </c>
      <c r="X45" t="s">
        <v>153</v>
      </c>
      <c r="Y45" t="s">
        <v>153</v>
      </c>
      <c r="Z45" t="s">
        <v>153</v>
      </c>
      <c r="AA45" t="s">
        <v>1331</v>
      </c>
      <c r="AB45" t="s">
        <v>1332</v>
      </c>
      <c r="AC45" t="s">
        <v>1333</v>
      </c>
      <c r="AD45" t="s">
        <v>157</v>
      </c>
      <c r="AE45" t="s">
        <v>158</v>
      </c>
      <c r="AF45">
        <f t="shared" si="18"/>
        <v>3.6407488000000003</v>
      </c>
      <c r="AG45" t="s">
        <v>159</v>
      </c>
      <c r="AH45" t="s">
        <v>1334</v>
      </c>
      <c r="AI45" t="s">
        <v>1335</v>
      </c>
      <c r="AJ45" t="s">
        <v>1336</v>
      </c>
      <c r="AK45" t="s">
        <v>1337</v>
      </c>
      <c r="AL45">
        <f t="shared" si="19"/>
        <v>23.72</v>
      </c>
      <c r="AM45" t="s">
        <v>1313</v>
      </c>
      <c r="AN45" t="s">
        <v>359</v>
      </c>
      <c r="AO45" t="s">
        <v>390</v>
      </c>
      <c r="AP45" t="s">
        <v>264</v>
      </c>
      <c r="AQ45" t="s">
        <v>557</v>
      </c>
      <c r="AR45" t="s">
        <v>1338</v>
      </c>
      <c r="AS45" t="s">
        <v>1264</v>
      </c>
      <c r="AT45" t="s">
        <v>141</v>
      </c>
      <c r="AU45" t="s">
        <v>1265</v>
      </c>
      <c r="AV45" t="s">
        <v>139</v>
      </c>
      <c r="AW45" t="s">
        <v>300</v>
      </c>
      <c r="AX45" t="s">
        <v>267</v>
      </c>
      <c r="AY45" t="s">
        <v>799</v>
      </c>
      <c r="AZ45" t="s">
        <v>1339</v>
      </c>
      <c r="BA45" t="s">
        <v>1340</v>
      </c>
      <c r="BB45" t="s">
        <v>1341</v>
      </c>
      <c r="BC45" t="s">
        <v>139</v>
      </c>
      <c r="BD45" t="s">
        <v>178</v>
      </c>
      <c r="BE45" t="s">
        <v>172</v>
      </c>
      <c r="BF45" t="s">
        <v>179</v>
      </c>
      <c r="BG45" t="s">
        <v>180</v>
      </c>
      <c r="BH45" t="s">
        <v>153</v>
      </c>
      <c r="BI45" t="s">
        <v>181</v>
      </c>
      <c r="BJ45" t="s">
        <v>153</v>
      </c>
      <c r="BK45" t="s">
        <v>153</v>
      </c>
      <c r="BL45" t="s">
        <v>182</v>
      </c>
      <c r="BM45" t="s">
        <v>183</v>
      </c>
      <c r="BN45" t="s">
        <v>184</v>
      </c>
      <c r="BO45" t="s">
        <v>185</v>
      </c>
      <c r="BP45" t="s">
        <v>186</v>
      </c>
      <c r="BQ45" t="s">
        <v>187</v>
      </c>
      <c r="BR45" t="s">
        <v>188</v>
      </c>
      <c r="BS45" t="s">
        <v>188</v>
      </c>
      <c r="BT45" t="s">
        <v>189</v>
      </c>
      <c r="BU45" t="s">
        <v>189</v>
      </c>
      <c r="BV45" t="s">
        <v>189</v>
      </c>
      <c r="BW45" t="s">
        <v>153</v>
      </c>
      <c r="BX45" t="s">
        <v>190</v>
      </c>
      <c r="BY45" t="s">
        <v>153</v>
      </c>
      <c r="BZ45" t="s">
        <v>153</v>
      </c>
      <c r="CA45" t="s">
        <v>153</v>
      </c>
      <c r="CB45" t="s">
        <v>153</v>
      </c>
      <c r="CC45" t="s">
        <v>1342</v>
      </c>
      <c r="CD45" t="s">
        <v>1343</v>
      </c>
      <c r="CE45" t="s">
        <v>1344</v>
      </c>
      <c r="CF45" t="s">
        <v>1345</v>
      </c>
      <c r="CG45" t="s">
        <v>1346</v>
      </c>
      <c r="CH45" t="s">
        <v>1347</v>
      </c>
      <c r="CI45" t="s">
        <v>1348</v>
      </c>
      <c r="CJ45" t="s">
        <v>1349</v>
      </c>
      <c r="CK45" t="s">
        <v>1331</v>
      </c>
      <c r="CL45" t="s">
        <v>616</v>
      </c>
      <c r="CM45" t="s">
        <v>200</v>
      </c>
      <c r="CN45" t="s">
        <v>201</v>
      </c>
      <c r="CO45" t="s">
        <v>159</v>
      </c>
      <c r="CP45" t="s">
        <v>202</v>
      </c>
      <c r="CQ45" t="s">
        <v>203</v>
      </c>
      <c r="CR45" t="s">
        <v>159</v>
      </c>
      <c r="CS45" t="s">
        <v>204</v>
      </c>
      <c r="CT45" t="s">
        <v>205</v>
      </c>
      <c r="CU45" t="s">
        <v>206</v>
      </c>
      <c r="CV45" t="s">
        <v>153</v>
      </c>
      <c r="CW45" t="s">
        <v>1330</v>
      </c>
      <c r="CX45" t="s">
        <v>207</v>
      </c>
      <c r="CY45" t="s">
        <v>208</v>
      </c>
      <c r="CZ45" t="s">
        <v>209</v>
      </c>
      <c r="DA45" t="s">
        <v>210</v>
      </c>
      <c r="DB45" t="s">
        <v>211</v>
      </c>
      <c r="DC45" t="s">
        <v>212</v>
      </c>
    </row>
    <row r="46" spans="1:107" x14ac:dyDescent="0.2">
      <c r="A46" t="s">
        <v>1350</v>
      </c>
      <c r="B46" t="s">
        <v>1351</v>
      </c>
      <c r="C46" t="s">
        <v>141</v>
      </c>
      <c r="D46" t="s">
        <v>142</v>
      </c>
      <c r="E46" t="s">
        <v>143</v>
      </c>
      <c r="F46" t="s">
        <v>119</v>
      </c>
      <c r="G46" t="s">
        <v>500</v>
      </c>
      <c r="H46" t="s">
        <v>500</v>
      </c>
      <c r="I46" t="s">
        <v>146</v>
      </c>
      <c r="J46">
        <f t="shared" si="10"/>
        <v>0.25870723130644913</v>
      </c>
      <c r="K46">
        <f t="shared" si="11"/>
        <v>2.9082267199999996</v>
      </c>
      <c r="L46">
        <f t="shared" si="12"/>
        <v>0.23757340516440462</v>
      </c>
      <c r="M46">
        <f t="shared" si="13"/>
        <v>3.7259920061134264</v>
      </c>
      <c r="N46" t="s">
        <v>1352</v>
      </c>
      <c r="O46" t="s">
        <v>1353</v>
      </c>
      <c r="P46">
        <f t="shared" si="14"/>
        <v>2.864401589257465</v>
      </c>
      <c r="Q46">
        <f t="shared" si="15"/>
        <v>1.5259625892574651</v>
      </c>
      <c r="R46" t="s">
        <v>1354</v>
      </c>
      <c r="S46" t="s">
        <v>1355</v>
      </c>
      <c r="T46">
        <f t="shared" si="16"/>
        <v>28.816917396956384</v>
      </c>
      <c r="U46">
        <f t="shared" si="17"/>
        <v>0.29853000000000002</v>
      </c>
      <c r="V46" t="s">
        <v>151</v>
      </c>
      <c r="W46" t="s">
        <v>1356</v>
      </c>
      <c r="X46" t="s">
        <v>153</v>
      </c>
      <c r="Y46" t="s">
        <v>153</v>
      </c>
      <c r="Z46" t="s">
        <v>153</v>
      </c>
      <c r="AA46" t="s">
        <v>1357</v>
      </c>
      <c r="AB46" t="s">
        <v>1358</v>
      </c>
      <c r="AC46" t="s">
        <v>1359</v>
      </c>
      <c r="AD46" t="s">
        <v>157</v>
      </c>
      <c r="AE46" t="s">
        <v>158</v>
      </c>
      <c r="AF46">
        <f t="shared" si="18"/>
        <v>9.3643175999999997</v>
      </c>
      <c r="AG46" t="s">
        <v>159</v>
      </c>
      <c r="AH46" t="s">
        <v>1360</v>
      </c>
      <c r="AI46" t="s">
        <v>1361</v>
      </c>
      <c r="AJ46" t="s">
        <v>1362</v>
      </c>
      <c r="AK46" t="s">
        <v>1363</v>
      </c>
      <c r="AL46">
        <f t="shared" si="19"/>
        <v>23.26</v>
      </c>
      <c r="AM46" t="s">
        <v>1313</v>
      </c>
      <c r="AN46" t="s">
        <v>359</v>
      </c>
      <c r="AO46" t="s">
        <v>359</v>
      </c>
      <c r="AP46" t="s">
        <v>824</v>
      </c>
      <c r="AQ46" t="s">
        <v>1102</v>
      </c>
      <c r="AR46" t="s">
        <v>1364</v>
      </c>
      <c r="AS46" t="s">
        <v>1264</v>
      </c>
      <c r="AT46" t="s">
        <v>141</v>
      </c>
      <c r="AU46" t="s">
        <v>1265</v>
      </c>
      <c r="AV46" t="s">
        <v>139</v>
      </c>
      <c r="AW46" t="s">
        <v>172</v>
      </c>
      <c r="AX46" t="s">
        <v>267</v>
      </c>
      <c r="AY46" t="s">
        <v>1365</v>
      </c>
      <c r="AZ46" t="s">
        <v>299</v>
      </c>
      <c r="BA46" t="s">
        <v>1366</v>
      </c>
      <c r="BB46" t="s">
        <v>718</v>
      </c>
      <c r="BC46" t="s">
        <v>139</v>
      </c>
      <c r="BD46" t="s">
        <v>178</v>
      </c>
      <c r="BE46" t="s">
        <v>172</v>
      </c>
      <c r="BF46" t="s">
        <v>179</v>
      </c>
      <c r="BG46" t="s">
        <v>180</v>
      </c>
      <c r="BH46" t="s">
        <v>153</v>
      </c>
      <c r="BI46" t="s">
        <v>181</v>
      </c>
      <c r="BJ46" t="s">
        <v>153</v>
      </c>
      <c r="BK46" t="s">
        <v>153</v>
      </c>
      <c r="BL46" t="s">
        <v>182</v>
      </c>
      <c r="BM46" t="s">
        <v>183</v>
      </c>
      <c r="BN46" t="s">
        <v>184</v>
      </c>
      <c r="BO46" t="s">
        <v>185</v>
      </c>
      <c r="BP46" t="s">
        <v>186</v>
      </c>
      <c r="BQ46" t="s">
        <v>187</v>
      </c>
      <c r="BR46" t="s">
        <v>188</v>
      </c>
      <c r="BS46" t="s">
        <v>188</v>
      </c>
      <c r="BT46" t="s">
        <v>189</v>
      </c>
      <c r="BU46" t="s">
        <v>189</v>
      </c>
      <c r="BV46" t="s">
        <v>189</v>
      </c>
      <c r="BW46" t="s">
        <v>153</v>
      </c>
      <c r="BX46" t="s">
        <v>190</v>
      </c>
      <c r="BY46" t="s">
        <v>153</v>
      </c>
      <c r="BZ46" t="s">
        <v>153</v>
      </c>
      <c r="CA46" t="s">
        <v>153</v>
      </c>
      <c r="CB46" t="s">
        <v>153</v>
      </c>
      <c r="CC46" t="s">
        <v>1367</v>
      </c>
      <c r="CD46" t="s">
        <v>1368</v>
      </c>
      <c r="CE46" t="s">
        <v>1369</v>
      </c>
      <c r="CF46" t="s">
        <v>1370</v>
      </c>
      <c r="CG46" t="s">
        <v>1371</v>
      </c>
      <c r="CH46" t="s">
        <v>1372</v>
      </c>
      <c r="CI46" t="s">
        <v>1373</v>
      </c>
      <c r="CJ46" t="s">
        <v>1374</v>
      </c>
      <c r="CK46" t="s">
        <v>1357</v>
      </c>
      <c r="CL46" t="s">
        <v>970</v>
      </c>
      <c r="CM46" t="s">
        <v>200</v>
      </c>
      <c r="CN46" t="s">
        <v>201</v>
      </c>
      <c r="CO46" t="s">
        <v>159</v>
      </c>
      <c r="CP46" t="s">
        <v>202</v>
      </c>
      <c r="CQ46" t="s">
        <v>203</v>
      </c>
      <c r="CR46" t="s">
        <v>159</v>
      </c>
      <c r="CS46" t="s">
        <v>204</v>
      </c>
      <c r="CT46" t="s">
        <v>205</v>
      </c>
      <c r="CU46" t="s">
        <v>206</v>
      </c>
      <c r="CV46" t="s">
        <v>153</v>
      </c>
      <c r="CW46" t="s">
        <v>1356</v>
      </c>
      <c r="CX46" t="s">
        <v>207</v>
      </c>
      <c r="CY46" t="s">
        <v>208</v>
      </c>
      <c r="CZ46" t="s">
        <v>209</v>
      </c>
      <c r="DA46" t="s">
        <v>210</v>
      </c>
      <c r="DB46" t="s">
        <v>211</v>
      </c>
      <c r="DC46" t="s">
        <v>212</v>
      </c>
    </row>
    <row r="47" spans="1:107" x14ac:dyDescent="0.2">
      <c r="A47" t="s">
        <v>825</v>
      </c>
      <c r="B47" t="s">
        <v>1375</v>
      </c>
      <c r="C47" t="s">
        <v>141</v>
      </c>
      <c r="D47" t="s">
        <v>142</v>
      </c>
      <c r="E47" t="s">
        <v>143</v>
      </c>
      <c r="F47" t="s">
        <v>119</v>
      </c>
      <c r="G47" t="s">
        <v>500</v>
      </c>
      <c r="H47" t="s">
        <v>145</v>
      </c>
      <c r="I47" t="s">
        <v>146</v>
      </c>
      <c r="J47">
        <f t="shared" si="10"/>
        <v>0.27264793348801092</v>
      </c>
      <c r="K47">
        <f t="shared" si="11"/>
        <v>2.9082267199999996</v>
      </c>
      <c r="L47">
        <f t="shared" si="12"/>
        <v>0.24927797907821733</v>
      </c>
      <c r="M47">
        <f t="shared" si="13"/>
        <v>4.1932170250440777</v>
      </c>
      <c r="N47" t="s">
        <v>1376</v>
      </c>
      <c r="O47" t="s">
        <v>1377</v>
      </c>
      <c r="P47">
        <f t="shared" si="14"/>
        <v>2.922001610240343</v>
      </c>
      <c r="Q47">
        <f t="shared" si="15"/>
        <v>1.636786610240343</v>
      </c>
      <c r="R47" t="s">
        <v>1378</v>
      </c>
      <c r="S47" t="s">
        <v>1379</v>
      </c>
      <c r="T47">
        <f t="shared" si="16"/>
        <v>29.393437382962912</v>
      </c>
      <c r="U47">
        <f t="shared" si="17"/>
        <v>0.29853000000000002</v>
      </c>
      <c r="V47" t="s">
        <v>151</v>
      </c>
      <c r="W47" t="s">
        <v>1380</v>
      </c>
      <c r="X47" t="s">
        <v>153</v>
      </c>
      <c r="Y47" t="s">
        <v>153</v>
      </c>
      <c r="Z47" t="s">
        <v>153</v>
      </c>
      <c r="AA47" t="s">
        <v>1381</v>
      </c>
      <c r="AB47" t="s">
        <v>1382</v>
      </c>
      <c r="AC47" t="s">
        <v>1383</v>
      </c>
      <c r="AD47" t="s">
        <v>157</v>
      </c>
      <c r="AE47" t="s">
        <v>158</v>
      </c>
      <c r="AF47">
        <f t="shared" si="18"/>
        <v>9.0007167999999993</v>
      </c>
      <c r="AG47" t="s">
        <v>159</v>
      </c>
      <c r="AH47" t="s">
        <v>1384</v>
      </c>
      <c r="AI47" t="s">
        <v>740</v>
      </c>
      <c r="AJ47" t="s">
        <v>1385</v>
      </c>
      <c r="AK47" t="s">
        <v>1386</v>
      </c>
      <c r="AL47">
        <f t="shared" si="19"/>
        <v>23.59</v>
      </c>
      <c r="AM47" t="s">
        <v>1387</v>
      </c>
      <c r="AN47" t="s">
        <v>359</v>
      </c>
      <c r="AO47" t="s">
        <v>390</v>
      </c>
      <c r="AP47" t="s">
        <v>264</v>
      </c>
      <c r="AQ47" t="s">
        <v>798</v>
      </c>
      <c r="AR47" t="s">
        <v>1338</v>
      </c>
      <c r="AS47" t="s">
        <v>1264</v>
      </c>
      <c r="AT47" t="s">
        <v>141</v>
      </c>
      <c r="AU47" t="s">
        <v>1265</v>
      </c>
      <c r="AV47" t="s">
        <v>139</v>
      </c>
      <c r="AW47" t="s">
        <v>575</v>
      </c>
      <c r="AX47" t="s">
        <v>173</v>
      </c>
      <c r="AY47" t="s">
        <v>301</v>
      </c>
      <c r="AZ47" t="s">
        <v>1388</v>
      </c>
      <c r="BA47" t="s">
        <v>1389</v>
      </c>
      <c r="BB47" t="s">
        <v>1390</v>
      </c>
      <c r="BC47" t="s">
        <v>139</v>
      </c>
      <c r="BD47" t="s">
        <v>178</v>
      </c>
      <c r="BE47" t="s">
        <v>172</v>
      </c>
      <c r="BF47" t="s">
        <v>179</v>
      </c>
      <c r="BG47" t="s">
        <v>180</v>
      </c>
      <c r="BH47" t="s">
        <v>153</v>
      </c>
      <c r="BI47" t="s">
        <v>181</v>
      </c>
      <c r="BJ47" t="s">
        <v>153</v>
      </c>
      <c r="BK47" t="s">
        <v>153</v>
      </c>
      <c r="BL47" t="s">
        <v>182</v>
      </c>
      <c r="BM47" t="s">
        <v>183</v>
      </c>
      <c r="BN47" t="s">
        <v>184</v>
      </c>
      <c r="BO47" t="s">
        <v>185</v>
      </c>
      <c r="BP47" t="s">
        <v>186</v>
      </c>
      <c r="BQ47" t="s">
        <v>187</v>
      </c>
      <c r="BR47" t="s">
        <v>188</v>
      </c>
      <c r="BS47" t="s">
        <v>188</v>
      </c>
      <c r="BT47" t="s">
        <v>189</v>
      </c>
      <c r="BU47" t="s">
        <v>189</v>
      </c>
      <c r="BV47" t="s">
        <v>189</v>
      </c>
      <c r="BW47" t="s">
        <v>153</v>
      </c>
      <c r="BX47" t="s">
        <v>190</v>
      </c>
      <c r="BY47" t="s">
        <v>153</v>
      </c>
      <c r="BZ47" t="s">
        <v>153</v>
      </c>
      <c r="CA47" t="s">
        <v>153</v>
      </c>
      <c r="CB47" t="s">
        <v>153</v>
      </c>
      <c r="CC47" t="s">
        <v>1391</v>
      </c>
      <c r="CD47" t="s">
        <v>1392</v>
      </c>
      <c r="CE47" t="s">
        <v>1393</v>
      </c>
      <c r="CF47" t="s">
        <v>1394</v>
      </c>
      <c r="CG47" t="s">
        <v>1395</v>
      </c>
      <c r="CH47" t="s">
        <v>1396</v>
      </c>
      <c r="CI47" t="s">
        <v>1397</v>
      </c>
      <c r="CJ47" t="s">
        <v>1398</v>
      </c>
      <c r="CK47" t="s">
        <v>1381</v>
      </c>
      <c r="CL47" t="s">
        <v>1399</v>
      </c>
      <c r="CM47" t="s">
        <v>200</v>
      </c>
      <c r="CN47" t="s">
        <v>201</v>
      </c>
      <c r="CO47" t="s">
        <v>159</v>
      </c>
      <c r="CP47" t="s">
        <v>202</v>
      </c>
      <c r="CQ47" t="s">
        <v>203</v>
      </c>
      <c r="CR47" t="s">
        <v>159</v>
      </c>
      <c r="CS47" t="s">
        <v>204</v>
      </c>
      <c r="CT47" t="s">
        <v>205</v>
      </c>
      <c r="CU47" t="s">
        <v>206</v>
      </c>
      <c r="CV47" t="s">
        <v>153</v>
      </c>
      <c r="CW47" t="s">
        <v>1380</v>
      </c>
      <c r="CX47" t="s">
        <v>207</v>
      </c>
      <c r="CY47" t="s">
        <v>208</v>
      </c>
      <c r="CZ47" t="s">
        <v>209</v>
      </c>
      <c r="DA47" t="s">
        <v>210</v>
      </c>
      <c r="DB47" t="s">
        <v>211</v>
      </c>
      <c r="DC47" t="s">
        <v>212</v>
      </c>
    </row>
    <row r="48" spans="1:107" x14ac:dyDescent="0.2">
      <c r="A48" t="s">
        <v>1400</v>
      </c>
      <c r="B48" t="s">
        <v>1401</v>
      </c>
      <c r="C48" t="s">
        <v>141</v>
      </c>
      <c r="D48" t="s">
        <v>142</v>
      </c>
      <c r="E48" t="s">
        <v>143</v>
      </c>
      <c r="F48" t="s">
        <v>119</v>
      </c>
      <c r="G48" t="s">
        <v>145</v>
      </c>
      <c r="H48" t="s">
        <v>250</v>
      </c>
      <c r="I48" t="s">
        <v>146</v>
      </c>
      <c r="J48">
        <f t="shared" si="10"/>
        <v>0.31316750186638576</v>
      </c>
      <c r="K48">
        <f t="shared" si="11"/>
        <v>2.9074300799999997</v>
      </c>
      <c r="L48">
        <f t="shared" si="12"/>
        <v>0.28271542527742011</v>
      </c>
      <c r="M48">
        <f t="shared" si="13"/>
        <v>4.3462434745874612</v>
      </c>
      <c r="N48" t="s">
        <v>1402</v>
      </c>
      <c r="O48" t="s">
        <v>1403</v>
      </c>
      <c r="P48">
        <f t="shared" si="14"/>
        <v>2.7655689799873402</v>
      </c>
      <c r="Q48">
        <f t="shared" si="15"/>
        <v>1.4971899799873403</v>
      </c>
      <c r="R48" t="s">
        <v>1404</v>
      </c>
      <c r="S48" t="s">
        <v>1405</v>
      </c>
      <c r="T48">
        <f t="shared" si="16"/>
        <v>27.819826777862794</v>
      </c>
      <c r="U48">
        <f t="shared" si="17"/>
        <v>0.29853000000000002</v>
      </c>
      <c r="V48" t="s">
        <v>151</v>
      </c>
      <c r="W48" t="s">
        <v>1406</v>
      </c>
      <c r="X48" t="s">
        <v>153</v>
      </c>
      <c r="Y48" t="s">
        <v>153</v>
      </c>
      <c r="Z48" t="s">
        <v>153</v>
      </c>
      <c r="AA48" t="s">
        <v>1407</v>
      </c>
      <c r="AB48" t="s">
        <v>1408</v>
      </c>
      <c r="AC48" t="s">
        <v>1409</v>
      </c>
      <c r="AD48" t="s">
        <v>157</v>
      </c>
      <c r="AE48" t="s">
        <v>158</v>
      </c>
      <c r="AF48">
        <f t="shared" si="18"/>
        <v>7.1795996000000004</v>
      </c>
      <c r="AG48" t="s">
        <v>159</v>
      </c>
      <c r="AH48" t="s">
        <v>1410</v>
      </c>
      <c r="AI48" t="s">
        <v>1411</v>
      </c>
      <c r="AJ48" t="s">
        <v>712</v>
      </c>
      <c r="AK48" t="s">
        <v>631</v>
      </c>
      <c r="AL48">
        <f t="shared" si="19"/>
        <v>22.68</v>
      </c>
      <c r="AM48" t="s">
        <v>1387</v>
      </c>
      <c r="AN48" t="s">
        <v>229</v>
      </c>
      <c r="AO48" t="s">
        <v>1412</v>
      </c>
      <c r="AP48" t="s">
        <v>572</v>
      </c>
      <c r="AQ48" t="s">
        <v>994</v>
      </c>
      <c r="AR48" t="s">
        <v>1364</v>
      </c>
      <c r="AS48" t="s">
        <v>1264</v>
      </c>
      <c r="AT48" t="s">
        <v>141</v>
      </c>
      <c r="AU48" t="s">
        <v>1265</v>
      </c>
      <c r="AV48" t="s">
        <v>139</v>
      </c>
      <c r="AW48" t="s">
        <v>575</v>
      </c>
      <c r="AX48" t="s">
        <v>930</v>
      </c>
      <c r="AY48" t="s">
        <v>233</v>
      </c>
      <c r="AZ48" t="s">
        <v>1413</v>
      </c>
      <c r="BA48" t="s">
        <v>1414</v>
      </c>
      <c r="BB48" t="s">
        <v>1415</v>
      </c>
      <c r="BC48" t="s">
        <v>139</v>
      </c>
      <c r="BD48" t="s">
        <v>178</v>
      </c>
      <c r="BE48" t="s">
        <v>172</v>
      </c>
      <c r="BF48" t="s">
        <v>179</v>
      </c>
      <c r="BG48" t="s">
        <v>180</v>
      </c>
      <c r="BH48" t="s">
        <v>153</v>
      </c>
      <c r="BI48" t="s">
        <v>181</v>
      </c>
      <c r="BJ48" t="s">
        <v>153</v>
      </c>
      <c r="BK48" t="s">
        <v>153</v>
      </c>
      <c r="BL48" t="s">
        <v>182</v>
      </c>
      <c r="BM48" t="s">
        <v>183</v>
      </c>
      <c r="BN48" t="s">
        <v>184</v>
      </c>
      <c r="BO48" t="s">
        <v>185</v>
      </c>
      <c r="BP48" t="s">
        <v>186</v>
      </c>
      <c r="BQ48" t="s">
        <v>187</v>
      </c>
      <c r="BR48" t="s">
        <v>188</v>
      </c>
      <c r="BS48" t="s">
        <v>188</v>
      </c>
      <c r="BT48" t="s">
        <v>189</v>
      </c>
      <c r="BU48" t="s">
        <v>189</v>
      </c>
      <c r="BV48" t="s">
        <v>189</v>
      </c>
      <c r="BW48" t="s">
        <v>153</v>
      </c>
      <c r="BX48" t="s">
        <v>190</v>
      </c>
      <c r="BY48" t="s">
        <v>153</v>
      </c>
      <c r="BZ48" t="s">
        <v>153</v>
      </c>
      <c r="CA48" t="s">
        <v>153</v>
      </c>
      <c r="CB48" t="s">
        <v>153</v>
      </c>
      <c r="CC48" t="s">
        <v>1416</v>
      </c>
      <c r="CD48" t="s">
        <v>1417</v>
      </c>
      <c r="CE48" t="s">
        <v>1418</v>
      </c>
      <c r="CF48" t="s">
        <v>1419</v>
      </c>
      <c r="CG48" t="s">
        <v>1420</v>
      </c>
      <c r="CH48" t="s">
        <v>1421</v>
      </c>
      <c r="CI48" t="s">
        <v>1422</v>
      </c>
      <c r="CJ48" t="s">
        <v>1423</v>
      </c>
      <c r="CK48" t="s">
        <v>1407</v>
      </c>
      <c r="CL48" t="s">
        <v>279</v>
      </c>
      <c r="CM48" t="s">
        <v>200</v>
      </c>
      <c r="CN48" t="s">
        <v>201</v>
      </c>
      <c r="CO48" t="s">
        <v>159</v>
      </c>
      <c r="CP48" t="s">
        <v>202</v>
      </c>
      <c r="CQ48" t="s">
        <v>203</v>
      </c>
      <c r="CR48" t="s">
        <v>159</v>
      </c>
      <c r="CS48" t="s">
        <v>204</v>
      </c>
      <c r="CT48" t="s">
        <v>205</v>
      </c>
      <c r="CU48" t="s">
        <v>206</v>
      </c>
      <c r="CV48" t="s">
        <v>153</v>
      </c>
      <c r="CW48" t="s">
        <v>1406</v>
      </c>
      <c r="CX48" t="s">
        <v>207</v>
      </c>
      <c r="CY48" t="s">
        <v>208</v>
      </c>
      <c r="CZ48" t="s">
        <v>209</v>
      </c>
      <c r="DA48" t="s">
        <v>210</v>
      </c>
      <c r="DB48" t="s">
        <v>211</v>
      </c>
      <c r="DC48" t="s">
        <v>212</v>
      </c>
    </row>
    <row r="49" spans="1:107" x14ac:dyDescent="0.2">
      <c r="A49" t="s">
        <v>1289</v>
      </c>
      <c r="B49" t="s">
        <v>1424</v>
      </c>
      <c r="C49" t="s">
        <v>141</v>
      </c>
      <c r="D49" t="s">
        <v>142</v>
      </c>
      <c r="E49" t="s">
        <v>143</v>
      </c>
      <c r="F49" t="s">
        <v>119</v>
      </c>
      <c r="G49" t="s">
        <v>145</v>
      </c>
      <c r="H49" t="s">
        <v>145</v>
      </c>
      <c r="I49" t="s">
        <v>146</v>
      </c>
      <c r="J49">
        <f t="shared" si="10"/>
        <v>0.40122556327142311</v>
      </c>
      <c r="K49">
        <f t="shared" si="11"/>
        <v>2.9066320800000001</v>
      </c>
      <c r="L49">
        <f t="shared" si="12"/>
        <v>0.35255903345568956</v>
      </c>
      <c r="M49">
        <f t="shared" si="13"/>
        <v>5.1802983572191419</v>
      </c>
      <c r="N49" t="s">
        <v>1425</v>
      </c>
      <c r="O49" t="s">
        <v>1426</v>
      </c>
      <c r="P49">
        <f t="shared" si="14"/>
        <v>2.7538451152989003</v>
      </c>
      <c r="Q49">
        <f t="shared" si="15"/>
        <v>1.4306811152989003</v>
      </c>
      <c r="R49" t="s">
        <v>1427</v>
      </c>
      <c r="S49" t="s">
        <v>1428</v>
      </c>
      <c r="T49">
        <f t="shared" si="16"/>
        <v>27.701892317663216</v>
      </c>
      <c r="U49">
        <f t="shared" si="17"/>
        <v>0.29853000000000002</v>
      </c>
      <c r="V49" t="s">
        <v>151</v>
      </c>
      <c r="W49" t="s">
        <v>1429</v>
      </c>
      <c r="X49" t="s">
        <v>153</v>
      </c>
      <c r="Y49" t="s">
        <v>153</v>
      </c>
      <c r="Z49" t="s">
        <v>153</v>
      </c>
      <c r="AA49" t="s">
        <v>1430</v>
      </c>
      <c r="AB49" t="s">
        <v>1431</v>
      </c>
      <c r="AC49" t="s">
        <v>1432</v>
      </c>
      <c r="AD49" t="s">
        <v>157</v>
      </c>
      <c r="AE49" t="s">
        <v>158</v>
      </c>
      <c r="AF49">
        <f t="shared" si="18"/>
        <v>8.3277096000000004</v>
      </c>
      <c r="AG49" t="s">
        <v>159</v>
      </c>
      <c r="AH49" t="s">
        <v>1433</v>
      </c>
      <c r="AI49" t="s">
        <v>1434</v>
      </c>
      <c r="AJ49" t="s">
        <v>1385</v>
      </c>
      <c r="AK49" t="s">
        <v>1064</v>
      </c>
      <c r="AL49">
        <f t="shared" si="19"/>
        <v>22.61</v>
      </c>
      <c r="AM49" t="s">
        <v>1387</v>
      </c>
      <c r="AN49" t="s">
        <v>165</v>
      </c>
      <c r="AO49" t="s">
        <v>229</v>
      </c>
      <c r="AP49" t="s">
        <v>361</v>
      </c>
      <c r="AQ49" t="s">
        <v>994</v>
      </c>
      <c r="AR49" t="s">
        <v>1435</v>
      </c>
      <c r="AS49" t="s">
        <v>1264</v>
      </c>
      <c r="AT49" t="s">
        <v>141</v>
      </c>
      <c r="AU49" t="s">
        <v>1265</v>
      </c>
      <c r="AV49" t="s">
        <v>139</v>
      </c>
      <c r="AW49" t="s">
        <v>394</v>
      </c>
      <c r="AX49" t="s">
        <v>332</v>
      </c>
      <c r="AY49" t="s">
        <v>234</v>
      </c>
      <c r="AZ49" t="s">
        <v>1436</v>
      </c>
      <c r="BA49" t="s">
        <v>1437</v>
      </c>
      <c r="BB49" t="s">
        <v>1438</v>
      </c>
      <c r="BC49" t="s">
        <v>139</v>
      </c>
      <c r="BD49" t="s">
        <v>178</v>
      </c>
      <c r="BE49" t="s">
        <v>172</v>
      </c>
      <c r="BF49" t="s">
        <v>179</v>
      </c>
      <c r="BG49" t="s">
        <v>180</v>
      </c>
      <c r="BH49" t="s">
        <v>153</v>
      </c>
      <c r="BI49" t="s">
        <v>181</v>
      </c>
      <c r="BJ49" t="s">
        <v>153</v>
      </c>
      <c r="BK49" t="s">
        <v>153</v>
      </c>
      <c r="BL49" t="s">
        <v>182</v>
      </c>
      <c r="BM49" t="s">
        <v>183</v>
      </c>
      <c r="BN49" t="s">
        <v>184</v>
      </c>
      <c r="BO49" t="s">
        <v>185</v>
      </c>
      <c r="BP49" t="s">
        <v>186</v>
      </c>
      <c r="BQ49" t="s">
        <v>187</v>
      </c>
      <c r="BR49" t="s">
        <v>188</v>
      </c>
      <c r="BS49" t="s">
        <v>188</v>
      </c>
      <c r="BT49" t="s">
        <v>189</v>
      </c>
      <c r="BU49" t="s">
        <v>189</v>
      </c>
      <c r="BV49" t="s">
        <v>189</v>
      </c>
      <c r="BW49" t="s">
        <v>153</v>
      </c>
      <c r="BX49" t="s">
        <v>190</v>
      </c>
      <c r="BY49" t="s">
        <v>153</v>
      </c>
      <c r="BZ49" t="s">
        <v>153</v>
      </c>
      <c r="CA49" t="s">
        <v>153</v>
      </c>
      <c r="CB49" t="s">
        <v>153</v>
      </c>
      <c r="CC49" t="s">
        <v>1439</v>
      </c>
      <c r="CD49" t="s">
        <v>1440</v>
      </c>
      <c r="CE49" t="s">
        <v>1441</v>
      </c>
      <c r="CF49" t="s">
        <v>1442</v>
      </c>
      <c r="CG49" t="s">
        <v>1443</v>
      </c>
      <c r="CH49" t="s">
        <v>1444</v>
      </c>
      <c r="CI49" t="s">
        <v>1445</v>
      </c>
      <c r="CJ49" t="s">
        <v>1446</v>
      </c>
      <c r="CK49" t="s">
        <v>1430</v>
      </c>
      <c r="CL49" t="s">
        <v>1447</v>
      </c>
      <c r="CM49" t="s">
        <v>200</v>
      </c>
      <c r="CN49" t="s">
        <v>201</v>
      </c>
      <c r="CO49" t="s">
        <v>159</v>
      </c>
      <c r="CP49" t="s">
        <v>202</v>
      </c>
      <c r="CQ49" t="s">
        <v>203</v>
      </c>
      <c r="CR49" t="s">
        <v>159</v>
      </c>
      <c r="CS49" t="s">
        <v>204</v>
      </c>
      <c r="CT49" t="s">
        <v>205</v>
      </c>
      <c r="CU49" t="s">
        <v>206</v>
      </c>
      <c r="CV49" t="s">
        <v>153</v>
      </c>
      <c r="CW49" t="s">
        <v>1429</v>
      </c>
      <c r="CX49" t="s">
        <v>207</v>
      </c>
      <c r="CY49" t="s">
        <v>208</v>
      </c>
      <c r="CZ49" t="s">
        <v>209</v>
      </c>
      <c r="DA49" t="s">
        <v>210</v>
      </c>
      <c r="DB49" t="s">
        <v>211</v>
      </c>
      <c r="DC49" t="s">
        <v>212</v>
      </c>
    </row>
    <row r="50" spans="1:107" x14ac:dyDescent="0.2">
      <c r="A50" t="s">
        <v>1448</v>
      </c>
      <c r="B50" t="s">
        <v>1449</v>
      </c>
      <c r="C50" t="s">
        <v>141</v>
      </c>
      <c r="D50" t="s">
        <v>142</v>
      </c>
      <c r="E50" t="s">
        <v>143</v>
      </c>
      <c r="F50" t="s">
        <v>119</v>
      </c>
      <c r="G50" t="s">
        <v>619</v>
      </c>
      <c r="H50" t="s">
        <v>145</v>
      </c>
      <c r="I50" t="s">
        <v>146</v>
      </c>
      <c r="J50">
        <f t="shared" si="10"/>
        <v>0.35443626453764754</v>
      </c>
      <c r="K50">
        <f t="shared" si="11"/>
        <v>2.9074300799999997</v>
      </c>
      <c r="L50">
        <f t="shared" si="12"/>
        <v>0.31592301710500081</v>
      </c>
      <c r="M50">
        <f t="shared" si="13"/>
        <v>4.6099716584075363</v>
      </c>
      <c r="N50" t="s">
        <v>1450</v>
      </c>
      <c r="O50" t="s">
        <v>1451</v>
      </c>
      <c r="P50">
        <f t="shared" si="14"/>
        <v>2.7521738325917475</v>
      </c>
      <c r="Q50">
        <f t="shared" si="15"/>
        <v>1.4209178325917475</v>
      </c>
      <c r="R50" t="s">
        <v>1452</v>
      </c>
      <c r="S50" t="s">
        <v>1453</v>
      </c>
      <c r="T50">
        <f t="shared" si="16"/>
        <v>27.682295640633146</v>
      </c>
      <c r="U50">
        <f t="shared" si="17"/>
        <v>0.29853000000000002</v>
      </c>
      <c r="V50" t="s">
        <v>151</v>
      </c>
      <c r="W50" t="s">
        <v>1454</v>
      </c>
      <c r="X50" t="s">
        <v>153</v>
      </c>
      <c r="Y50" t="s">
        <v>153</v>
      </c>
      <c r="Z50" t="s">
        <v>153</v>
      </c>
      <c r="AA50" t="s">
        <v>1455</v>
      </c>
      <c r="AB50" t="s">
        <v>1456</v>
      </c>
      <c r="AC50" t="s">
        <v>1457</v>
      </c>
      <c r="AD50" t="s">
        <v>157</v>
      </c>
      <c r="AE50" t="s">
        <v>158</v>
      </c>
      <c r="AF50">
        <f t="shared" si="18"/>
        <v>10.746324000000001</v>
      </c>
      <c r="AG50" t="s">
        <v>159</v>
      </c>
      <c r="AH50" t="s">
        <v>1458</v>
      </c>
      <c r="AI50" t="s">
        <v>1459</v>
      </c>
      <c r="AJ50" t="s">
        <v>1460</v>
      </c>
      <c r="AK50" t="s">
        <v>1461</v>
      </c>
      <c r="AL50">
        <f t="shared" si="19"/>
        <v>22.6</v>
      </c>
      <c r="AM50" t="s">
        <v>1462</v>
      </c>
      <c r="AN50" t="s">
        <v>229</v>
      </c>
      <c r="AO50" t="s">
        <v>165</v>
      </c>
      <c r="AP50" t="s">
        <v>451</v>
      </c>
      <c r="AQ50" t="s">
        <v>1116</v>
      </c>
      <c r="AR50" t="s">
        <v>1463</v>
      </c>
      <c r="AS50" t="s">
        <v>1464</v>
      </c>
      <c r="AT50" t="s">
        <v>141</v>
      </c>
      <c r="AU50" t="s">
        <v>1465</v>
      </c>
      <c r="AV50" t="s">
        <v>139</v>
      </c>
      <c r="AW50" t="s">
        <v>454</v>
      </c>
      <c r="AX50" t="s">
        <v>173</v>
      </c>
      <c r="AY50" t="s">
        <v>395</v>
      </c>
      <c r="AZ50" t="s">
        <v>334</v>
      </c>
      <c r="BA50" t="s">
        <v>1466</v>
      </c>
      <c r="BB50" t="s">
        <v>1467</v>
      </c>
      <c r="BC50" t="s">
        <v>139</v>
      </c>
      <c r="BD50" t="s">
        <v>178</v>
      </c>
      <c r="BE50" t="s">
        <v>172</v>
      </c>
      <c r="BF50" t="s">
        <v>179</v>
      </c>
      <c r="BG50" t="s">
        <v>180</v>
      </c>
      <c r="BH50" t="s">
        <v>153</v>
      </c>
      <c r="BI50" t="s">
        <v>181</v>
      </c>
      <c r="BJ50" t="s">
        <v>153</v>
      </c>
      <c r="BK50" t="s">
        <v>153</v>
      </c>
      <c r="BL50" t="s">
        <v>182</v>
      </c>
      <c r="BM50" t="s">
        <v>183</v>
      </c>
      <c r="BN50" t="s">
        <v>184</v>
      </c>
      <c r="BO50" t="s">
        <v>185</v>
      </c>
      <c r="BP50" t="s">
        <v>186</v>
      </c>
      <c r="BQ50" t="s">
        <v>187</v>
      </c>
      <c r="BR50" t="s">
        <v>188</v>
      </c>
      <c r="BS50" t="s">
        <v>188</v>
      </c>
      <c r="BT50" t="s">
        <v>189</v>
      </c>
      <c r="BU50" t="s">
        <v>189</v>
      </c>
      <c r="BV50" t="s">
        <v>189</v>
      </c>
      <c r="BW50" t="s">
        <v>153</v>
      </c>
      <c r="BX50" t="s">
        <v>190</v>
      </c>
      <c r="BY50" t="s">
        <v>153</v>
      </c>
      <c r="BZ50" t="s">
        <v>153</v>
      </c>
      <c r="CA50" t="s">
        <v>153</v>
      </c>
      <c r="CB50" t="s">
        <v>153</v>
      </c>
      <c r="CC50" t="s">
        <v>1468</v>
      </c>
      <c r="CD50" t="s">
        <v>1469</v>
      </c>
      <c r="CE50" t="s">
        <v>1470</v>
      </c>
      <c r="CF50" t="s">
        <v>1471</v>
      </c>
      <c r="CG50" t="s">
        <v>1472</v>
      </c>
      <c r="CH50" t="s">
        <v>1473</v>
      </c>
      <c r="CI50" t="s">
        <v>1474</v>
      </c>
      <c r="CJ50" t="s">
        <v>1475</v>
      </c>
      <c r="CK50" t="s">
        <v>1455</v>
      </c>
      <c r="CL50" t="s">
        <v>375</v>
      </c>
      <c r="CM50" t="s">
        <v>200</v>
      </c>
      <c r="CN50" t="s">
        <v>201</v>
      </c>
      <c r="CO50" t="s">
        <v>159</v>
      </c>
      <c r="CP50" t="s">
        <v>202</v>
      </c>
      <c r="CQ50" t="s">
        <v>203</v>
      </c>
      <c r="CR50" t="s">
        <v>159</v>
      </c>
      <c r="CS50" t="s">
        <v>204</v>
      </c>
      <c r="CT50" t="s">
        <v>205</v>
      </c>
      <c r="CU50" t="s">
        <v>206</v>
      </c>
      <c r="CV50" t="s">
        <v>153</v>
      </c>
      <c r="CW50" t="s">
        <v>1454</v>
      </c>
      <c r="CX50" t="s">
        <v>207</v>
      </c>
      <c r="CY50" t="s">
        <v>208</v>
      </c>
      <c r="CZ50" t="s">
        <v>209</v>
      </c>
      <c r="DA50" t="s">
        <v>210</v>
      </c>
      <c r="DB50" t="s">
        <v>211</v>
      </c>
      <c r="DC50" t="s">
        <v>212</v>
      </c>
    </row>
    <row r="51" spans="1:107" x14ac:dyDescent="0.2">
      <c r="A51" t="s">
        <v>1476</v>
      </c>
      <c r="B51" t="s">
        <v>1477</v>
      </c>
      <c r="C51" t="s">
        <v>141</v>
      </c>
      <c r="D51" t="s">
        <v>142</v>
      </c>
      <c r="E51" t="s">
        <v>143</v>
      </c>
      <c r="F51" t="s">
        <v>119</v>
      </c>
      <c r="G51" t="s">
        <v>619</v>
      </c>
      <c r="H51" t="s">
        <v>215</v>
      </c>
      <c r="I51" t="s">
        <v>146</v>
      </c>
      <c r="J51">
        <f t="shared" si="10"/>
        <v>0.40000993584066757</v>
      </c>
      <c r="K51">
        <f t="shared" si="11"/>
        <v>2.9074300799999997</v>
      </c>
      <c r="L51">
        <f t="shared" si="12"/>
        <v>0.35163174968916905</v>
      </c>
      <c r="M51">
        <f t="shared" si="13"/>
        <v>4.903269486214227</v>
      </c>
      <c r="N51" t="s">
        <v>1478</v>
      </c>
      <c r="O51" t="s">
        <v>1479</v>
      </c>
      <c r="P51">
        <f t="shared" si="14"/>
        <v>2.709030856584536</v>
      </c>
      <c r="Q51">
        <f t="shared" si="15"/>
        <v>1.3580548565845361</v>
      </c>
      <c r="R51" t="s">
        <v>1480</v>
      </c>
      <c r="S51" t="s">
        <v>1481</v>
      </c>
      <c r="T51">
        <f t="shared" si="16"/>
        <v>27.248348989987285</v>
      </c>
      <c r="U51">
        <f t="shared" si="17"/>
        <v>0.29853000000000002</v>
      </c>
      <c r="V51" t="s">
        <v>151</v>
      </c>
      <c r="W51" t="s">
        <v>1482</v>
      </c>
      <c r="X51" t="s">
        <v>153</v>
      </c>
      <c r="Y51" t="s">
        <v>153</v>
      </c>
      <c r="Z51" t="s">
        <v>153</v>
      </c>
      <c r="AA51" t="s">
        <v>1483</v>
      </c>
      <c r="AB51" t="s">
        <v>1484</v>
      </c>
      <c r="AC51" t="s">
        <v>1485</v>
      </c>
      <c r="AD51" t="s">
        <v>157</v>
      </c>
      <c r="AE51" t="s">
        <v>158</v>
      </c>
      <c r="AF51">
        <f t="shared" si="18"/>
        <v>10.769458400000001</v>
      </c>
      <c r="AG51" t="s">
        <v>159</v>
      </c>
      <c r="AH51" t="s">
        <v>1486</v>
      </c>
      <c r="AI51" t="s">
        <v>1487</v>
      </c>
      <c r="AJ51" t="s">
        <v>1488</v>
      </c>
      <c r="AK51" t="s">
        <v>1489</v>
      </c>
      <c r="AL51">
        <f t="shared" si="19"/>
        <v>22.34</v>
      </c>
      <c r="AM51" t="s">
        <v>1462</v>
      </c>
      <c r="AN51" t="s">
        <v>229</v>
      </c>
      <c r="AO51" t="s">
        <v>743</v>
      </c>
      <c r="AP51" t="s">
        <v>451</v>
      </c>
      <c r="AQ51" t="s">
        <v>1116</v>
      </c>
      <c r="AR51" t="s">
        <v>1463</v>
      </c>
      <c r="AS51" t="s">
        <v>1464</v>
      </c>
      <c r="AT51" t="s">
        <v>141</v>
      </c>
      <c r="AU51" t="s">
        <v>1465</v>
      </c>
      <c r="AV51" t="s">
        <v>139</v>
      </c>
      <c r="AW51" t="s">
        <v>173</v>
      </c>
      <c r="AX51" t="s">
        <v>332</v>
      </c>
      <c r="AY51" t="s">
        <v>333</v>
      </c>
      <c r="AZ51" t="s">
        <v>1490</v>
      </c>
      <c r="BA51" t="s">
        <v>1491</v>
      </c>
      <c r="BB51" t="s">
        <v>333</v>
      </c>
      <c r="BC51" t="s">
        <v>139</v>
      </c>
      <c r="BD51" t="s">
        <v>178</v>
      </c>
      <c r="BE51" t="s">
        <v>172</v>
      </c>
      <c r="BF51" t="s">
        <v>179</v>
      </c>
      <c r="BG51" t="s">
        <v>180</v>
      </c>
      <c r="BH51" t="s">
        <v>153</v>
      </c>
      <c r="BI51" t="s">
        <v>181</v>
      </c>
      <c r="BJ51" t="s">
        <v>153</v>
      </c>
      <c r="BK51" t="s">
        <v>153</v>
      </c>
      <c r="BL51" t="s">
        <v>182</v>
      </c>
      <c r="BM51" t="s">
        <v>183</v>
      </c>
      <c r="BN51" t="s">
        <v>184</v>
      </c>
      <c r="BO51" t="s">
        <v>185</v>
      </c>
      <c r="BP51" t="s">
        <v>186</v>
      </c>
      <c r="BQ51" t="s">
        <v>187</v>
      </c>
      <c r="BR51" t="s">
        <v>188</v>
      </c>
      <c r="BS51" t="s">
        <v>188</v>
      </c>
      <c r="BT51" t="s">
        <v>189</v>
      </c>
      <c r="BU51" t="s">
        <v>189</v>
      </c>
      <c r="BV51" t="s">
        <v>189</v>
      </c>
      <c r="BW51" t="s">
        <v>153</v>
      </c>
      <c r="BX51" t="s">
        <v>190</v>
      </c>
      <c r="BY51" t="s">
        <v>153</v>
      </c>
      <c r="BZ51" t="s">
        <v>153</v>
      </c>
      <c r="CA51" t="s">
        <v>153</v>
      </c>
      <c r="CB51" t="s">
        <v>153</v>
      </c>
      <c r="CC51" t="s">
        <v>1492</v>
      </c>
      <c r="CD51" t="s">
        <v>1493</v>
      </c>
      <c r="CE51" t="s">
        <v>1494</v>
      </c>
      <c r="CF51" t="s">
        <v>1495</v>
      </c>
      <c r="CG51" t="s">
        <v>1496</v>
      </c>
      <c r="CH51" t="s">
        <v>1497</v>
      </c>
      <c r="CI51" t="s">
        <v>1498</v>
      </c>
      <c r="CJ51" t="s">
        <v>1499</v>
      </c>
      <c r="CK51" t="s">
        <v>1483</v>
      </c>
      <c r="CL51" t="s">
        <v>1447</v>
      </c>
      <c r="CM51" t="s">
        <v>200</v>
      </c>
      <c r="CN51" t="s">
        <v>201</v>
      </c>
      <c r="CO51" t="s">
        <v>159</v>
      </c>
      <c r="CP51" t="s">
        <v>202</v>
      </c>
      <c r="CQ51" t="s">
        <v>203</v>
      </c>
      <c r="CR51" t="s">
        <v>159</v>
      </c>
      <c r="CS51" t="s">
        <v>204</v>
      </c>
      <c r="CT51" t="s">
        <v>205</v>
      </c>
      <c r="CU51" t="s">
        <v>206</v>
      </c>
      <c r="CV51" t="s">
        <v>153</v>
      </c>
      <c r="CW51" t="s">
        <v>1482</v>
      </c>
      <c r="CX51" t="s">
        <v>207</v>
      </c>
      <c r="CY51" t="s">
        <v>208</v>
      </c>
      <c r="CZ51" t="s">
        <v>209</v>
      </c>
      <c r="DA51" t="s">
        <v>210</v>
      </c>
      <c r="DB51" t="s">
        <v>211</v>
      </c>
      <c r="DC51" t="s">
        <v>212</v>
      </c>
    </row>
    <row r="52" spans="1:107" x14ac:dyDescent="0.2">
      <c r="A52" t="s">
        <v>1500</v>
      </c>
      <c r="B52" t="s">
        <v>1501</v>
      </c>
      <c r="C52" t="s">
        <v>141</v>
      </c>
      <c r="D52" t="s">
        <v>142</v>
      </c>
      <c r="E52" t="s">
        <v>143</v>
      </c>
      <c r="F52" t="s">
        <v>119</v>
      </c>
      <c r="G52" t="s">
        <v>346</v>
      </c>
      <c r="H52" t="s">
        <v>283</v>
      </c>
      <c r="I52" t="s">
        <v>672</v>
      </c>
      <c r="J52">
        <f t="shared" si="10"/>
        <v>-4.536198864407967E-3</v>
      </c>
      <c r="K52">
        <f t="shared" si="11"/>
        <v>2.9058327199999998</v>
      </c>
      <c r="L52">
        <f t="shared" si="12"/>
        <v>-4.543291245344405E-3</v>
      </c>
      <c r="M52">
        <f t="shared" si="13"/>
        <v>-8.050657566071949E-2</v>
      </c>
      <c r="N52" t="s">
        <v>1502</v>
      </c>
      <c r="O52" t="s">
        <v>1503</v>
      </c>
      <c r="P52">
        <f t="shared" si="14"/>
        <v>2.8197217236096872</v>
      </c>
      <c r="Q52">
        <f t="shared" si="15"/>
        <v>1.7266677236096872</v>
      </c>
      <c r="R52" t="s">
        <v>1504</v>
      </c>
      <c r="S52" t="s">
        <v>1505</v>
      </c>
      <c r="T52">
        <f t="shared" si="16"/>
        <v>28.367421766697053</v>
      </c>
      <c r="U52">
        <f t="shared" si="17"/>
        <v>0.29853000000000002</v>
      </c>
      <c r="V52" t="s">
        <v>151</v>
      </c>
      <c r="W52" t="s">
        <v>1506</v>
      </c>
      <c r="X52" t="s">
        <v>153</v>
      </c>
      <c r="Y52" t="s">
        <v>153</v>
      </c>
      <c r="Z52" t="s">
        <v>153</v>
      </c>
      <c r="AA52" t="s">
        <v>1507</v>
      </c>
      <c r="AB52" t="s">
        <v>1508</v>
      </c>
      <c r="AC52" t="s">
        <v>1509</v>
      </c>
      <c r="AD52" t="s">
        <v>157</v>
      </c>
      <c r="AE52" t="s">
        <v>158</v>
      </c>
      <c r="AF52">
        <f t="shared" si="18"/>
        <v>15.5692944</v>
      </c>
      <c r="AG52" t="s">
        <v>159</v>
      </c>
      <c r="AH52" t="s">
        <v>1510</v>
      </c>
      <c r="AI52" t="s">
        <v>1511</v>
      </c>
      <c r="AJ52" t="s">
        <v>569</v>
      </c>
      <c r="AK52" t="s">
        <v>1512</v>
      </c>
      <c r="AL52">
        <f t="shared" si="19"/>
        <v>23</v>
      </c>
      <c r="AM52" t="s">
        <v>1313</v>
      </c>
      <c r="AN52" t="s">
        <v>450</v>
      </c>
      <c r="AO52" t="s">
        <v>360</v>
      </c>
      <c r="AP52" t="s">
        <v>391</v>
      </c>
      <c r="AQ52" t="s">
        <v>1513</v>
      </c>
      <c r="AR52" t="s">
        <v>1514</v>
      </c>
      <c r="AS52" t="s">
        <v>1464</v>
      </c>
      <c r="AT52" t="s">
        <v>141</v>
      </c>
      <c r="AU52" t="s">
        <v>1465</v>
      </c>
      <c r="AV52" t="s">
        <v>139</v>
      </c>
      <c r="AW52" t="s">
        <v>234</v>
      </c>
      <c r="AX52" t="s">
        <v>234</v>
      </c>
      <c r="AY52" t="s">
        <v>333</v>
      </c>
      <c r="AZ52" t="s">
        <v>1515</v>
      </c>
      <c r="BA52" t="s">
        <v>1516</v>
      </c>
      <c r="BB52" t="s">
        <v>333</v>
      </c>
      <c r="BC52" t="s">
        <v>139</v>
      </c>
      <c r="BD52" t="s">
        <v>178</v>
      </c>
      <c r="BE52" t="s">
        <v>172</v>
      </c>
      <c r="BF52" t="s">
        <v>179</v>
      </c>
      <c r="BG52" t="s">
        <v>180</v>
      </c>
      <c r="BH52" t="s">
        <v>153</v>
      </c>
      <c r="BI52" t="s">
        <v>181</v>
      </c>
      <c r="BJ52" t="s">
        <v>153</v>
      </c>
      <c r="BK52" t="s">
        <v>153</v>
      </c>
      <c r="BL52" t="s">
        <v>182</v>
      </c>
      <c r="BM52" t="s">
        <v>183</v>
      </c>
      <c r="BN52" t="s">
        <v>184</v>
      </c>
      <c r="BO52" t="s">
        <v>185</v>
      </c>
      <c r="BP52" t="s">
        <v>186</v>
      </c>
      <c r="BQ52" t="s">
        <v>187</v>
      </c>
      <c r="BR52" t="s">
        <v>188</v>
      </c>
      <c r="BS52" t="s">
        <v>188</v>
      </c>
      <c r="BT52" t="s">
        <v>189</v>
      </c>
      <c r="BU52" t="s">
        <v>189</v>
      </c>
      <c r="BV52" t="s">
        <v>189</v>
      </c>
      <c r="BW52" t="s">
        <v>153</v>
      </c>
      <c r="BX52" t="s">
        <v>190</v>
      </c>
      <c r="BY52" t="s">
        <v>153</v>
      </c>
      <c r="BZ52" t="s">
        <v>153</v>
      </c>
      <c r="CA52" t="s">
        <v>153</v>
      </c>
      <c r="CB52" t="s">
        <v>153</v>
      </c>
      <c r="CC52" t="s">
        <v>1517</v>
      </c>
      <c r="CD52" t="s">
        <v>1518</v>
      </c>
      <c r="CE52" t="s">
        <v>1519</v>
      </c>
      <c r="CF52" t="s">
        <v>1520</v>
      </c>
      <c r="CG52" t="s">
        <v>1521</v>
      </c>
      <c r="CH52" t="s">
        <v>1522</v>
      </c>
      <c r="CI52" t="s">
        <v>1523</v>
      </c>
      <c r="CJ52" t="s">
        <v>1524</v>
      </c>
      <c r="CK52" t="s">
        <v>1507</v>
      </c>
      <c r="CL52" t="s">
        <v>1525</v>
      </c>
      <c r="CM52" t="s">
        <v>200</v>
      </c>
      <c r="CN52" t="s">
        <v>201</v>
      </c>
      <c r="CO52" t="s">
        <v>159</v>
      </c>
      <c r="CP52" t="s">
        <v>202</v>
      </c>
      <c r="CQ52" t="s">
        <v>203</v>
      </c>
      <c r="CR52" t="s">
        <v>159</v>
      </c>
      <c r="CS52" t="s">
        <v>204</v>
      </c>
      <c r="CT52" t="s">
        <v>205</v>
      </c>
      <c r="CU52" t="s">
        <v>206</v>
      </c>
      <c r="CV52" t="s">
        <v>153</v>
      </c>
      <c r="CW52" t="s">
        <v>1506</v>
      </c>
      <c r="CX52" t="s">
        <v>207</v>
      </c>
      <c r="CY52" t="s">
        <v>208</v>
      </c>
      <c r="CZ52" t="s">
        <v>209</v>
      </c>
      <c r="DA52" t="s">
        <v>210</v>
      </c>
      <c r="DB52" t="s">
        <v>211</v>
      </c>
      <c r="DC52" t="s">
        <v>212</v>
      </c>
    </row>
    <row r="53" spans="1:107" x14ac:dyDescent="0.2">
      <c r="A53" t="s">
        <v>1526</v>
      </c>
      <c r="B53" t="s">
        <v>1527</v>
      </c>
      <c r="C53" t="s">
        <v>141</v>
      </c>
      <c r="D53" t="s">
        <v>142</v>
      </c>
      <c r="E53" t="s">
        <v>143</v>
      </c>
      <c r="F53" t="s">
        <v>119</v>
      </c>
      <c r="G53" t="s">
        <v>346</v>
      </c>
      <c r="H53" t="s">
        <v>145</v>
      </c>
      <c r="I53" t="s">
        <v>672</v>
      </c>
      <c r="J53">
        <f t="shared" si="10"/>
        <v>0.11859694519924116</v>
      </c>
      <c r="K53">
        <f t="shared" si="11"/>
        <v>2.9074300799999997</v>
      </c>
      <c r="L53">
        <f t="shared" si="12"/>
        <v>0.1139488586839974</v>
      </c>
      <c r="M53">
        <f t="shared" si="13"/>
        <v>1.8945996117093957</v>
      </c>
      <c r="N53" t="s">
        <v>1528</v>
      </c>
      <c r="O53" t="s">
        <v>1529</v>
      </c>
      <c r="P53">
        <f t="shared" si="14"/>
        <v>2.8180155124172854</v>
      </c>
      <c r="Q53">
        <f t="shared" si="15"/>
        <v>1.6193095124172854</v>
      </c>
      <c r="R53" t="s">
        <v>1530</v>
      </c>
      <c r="S53" t="s">
        <v>1531</v>
      </c>
      <c r="T53">
        <f t="shared" si="16"/>
        <v>28.350256664157801</v>
      </c>
      <c r="U53">
        <f t="shared" si="17"/>
        <v>0.29853000000000002</v>
      </c>
      <c r="V53" t="s">
        <v>151</v>
      </c>
      <c r="W53" t="s">
        <v>1532</v>
      </c>
      <c r="X53" t="s">
        <v>153</v>
      </c>
      <c r="Y53" t="s">
        <v>153</v>
      </c>
      <c r="Z53" t="s">
        <v>153</v>
      </c>
      <c r="AA53" t="s">
        <v>1533</v>
      </c>
      <c r="AB53" t="s">
        <v>1534</v>
      </c>
      <c r="AC53" t="s">
        <v>1535</v>
      </c>
      <c r="AD53" t="s">
        <v>157</v>
      </c>
      <c r="AE53" t="s">
        <v>158</v>
      </c>
      <c r="AF53">
        <f t="shared" si="18"/>
        <v>5.9358728000000003</v>
      </c>
      <c r="AG53" t="s">
        <v>159</v>
      </c>
      <c r="AH53" t="s">
        <v>1536</v>
      </c>
      <c r="AI53" t="s">
        <v>1537</v>
      </c>
      <c r="AJ53" t="s">
        <v>1538</v>
      </c>
      <c r="AK53" t="s">
        <v>1539</v>
      </c>
      <c r="AL53">
        <f t="shared" si="19"/>
        <v>22.99</v>
      </c>
      <c r="AM53" t="s">
        <v>1313</v>
      </c>
      <c r="AN53" t="s">
        <v>229</v>
      </c>
      <c r="AO53" t="s">
        <v>263</v>
      </c>
      <c r="AP53" t="s">
        <v>361</v>
      </c>
      <c r="AQ53" t="s">
        <v>542</v>
      </c>
      <c r="AR53" t="s">
        <v>1514</v>
      </c>
      <c r="AS53" t="s">
        <v>1464</v>
      </c>
      <c r="AT53" t="s">
        <v>141</v>
      </c>
      <c r="AU53" t="s">
        <v>1465</v>
      </c>
      <c r="AV53" t="s">
        <v>139</v>
      </c>
      <c r="AW53" t="s">
        <v>543</v>
      </c>
      <c r="AX53" t="s">
        <v>394</v>
      </c>
      <c r="AY53" t="s">
        <v>1241</v>
      </c>
      <c r="AZ53" t="s">
        <v>332</v>
      </c>
      <c r="BA53" t="s">
        <v>1540</v>
      </c>
      <c r="BB53" t="s">
        <v>1541</v>
      </c>
      <c r="BC53" t="s">
        <v>139</v>
      </c>
      <c r="BD53" t="s">
        <v>178</v>
      </c>
      <c r="BE53" t="s">
        <v>172</v>
      </c>
      <c r="BF53" t="s">
        <v>179</v>
      </c>
      <c r="BG53" t="s">
        <v>180</v>
      </c>
      <c r="BH53" t="s">
        <v>153</v>
      </c>
      <c r="BI53" t="s">
        <v>181</v>
      </c>
      <c r="BJ53" t="s">
        <v>153</v>
      </c>
      <c r="BK53" t="s">
        <v>153</v>
      </c>
      <c r="BL53" t="s">
        <v>182</v>
      </c>
      <c r="BM53" t="s">
        <v>183</v>
      </c>
      <c r="BN53" t="s">
        <v>184</v>
      </c>
      <c r="BO53" t="s">
        <v>185</v>
      </c>
      <c r="BP53" t="s">
        <v>186</v>
      </c>
      <c r="BQ53" t="s">
        <v>187</v>
      </c>
      <c r="BR53" t="s">
        <v>188</v>
      </c>
      <c r="BS53" t="s">
        <v>188</v>
      </c>
      <c r="BT53" t="s">
        <v>189</v>
      </c>
      <c r="BU53" t="s">
        <v>189</v>
      </c>
      <c r="BV53" t="s">
        <v>189</v>
      </c>
      <c r="BW53" t="s">
        <v>153</v>
      </c>
      <c r="BX53" t="s">
        <v>190</v>
      </c>
      <c r="BY53" t="s">
        <v>153</v>
      </c>
      <c r="BZ53" t="s">
        <v>153</v>
      </c>
      <c r="CA53" t="s">
        <v>153</v>
      </c>
      <c r="CB53" t="s">
        <v>153</v>
      </c>
      <c r="CC53" t="s">
        <v>1542</v>
      </c>
      <c r="CD53" t="s">
        <v>1543</v>
      </c>
      <c r="CE53" t="s">
        <v>1544</v>
      </c>
      <c r="CF53" t="s">
        <v>1545</v>
      </c>
      <c r="CG53" t="s">
        <v>1546</v>
      </c>
      <c r="CH53" t="s">
        <v>1547</v>
      </c>
      <c r="CI53" t="s">
        <v>1548</v>
      </c>
      <c r="CJ53" t="s">
        <v>1549</v>
      </c>
      <c r="CK53" t="s">
        <v>1533</v>
      </c>
      <c r="CL53" t="s">
        <v>616</v>
      </c>
      <c r="CM53" t="s">
        <v>200</v>
      </c>
      <c r="CN53" t="s">
        <v>201</v>
      </c>
      <c r="CO53" t="s">
        <v>159</v>
      </c>
      <c r="CP53" t="s">
        <v>202</v>
      </c>
      <c r="CQ53" t="s">
        <v>203</v>
      </c>
      <c r="CR53" t="s">
        <v>159</v>
      </c>
      <c r="CS53" t="s">
        <v>204</v>
      </c>
      <c r="CT53" t="s">
        <v>205</v>
      </c>
      <c r="CU53" t="s">
        <v>206</v>
      </c>
      <c r="CV53" t="s">
        <v>153</v>
      </c>
      <c r="CW53" t="s">
        <v>1532</v>
      </c>
      <c r="CX53" t="s">
        <v>207</v>
      </c>
      <c r="CY53" t="s">
        <v>208</v>
      </c>
      <c r="CZ53" t="s">
        <v>209</v>
      </c>
      <c r="DA53" t="s">
        <v>210</v>
      </c>
      <c r="DB53" t="s">
        <v>211</v>
      </c>
      <c r="DC53" t="s">
        <v>212</v>
      </c>
    </row>
    <row r="54" spans="1:107" x14ac:dyDescent="0.2">
      <c r="A54" t="s">
        <v>1550</v>
      </c>
      <c r="B54" t="s">
        <v>1551</v>
      </c>
      <c r="C54" t="s">
        <v>141</v>
      </c>
      <c r="D54" t="s">
        <v>142</v>
      </c>
      <c r="E54" t="s">
        <v>143</v>
      </c>
      <c r="F54" t="s">
        <v>119</v>
      </c>
      <c r="G54" t="s">
        <v>145</v>
      </c>
      <c r="H54" t="s">
        <v>250</v>
      </c>
      <c r="I54" t="s">
        <v>672</v>
      </c>
      <c r="J54">
        <f t="shared" si="10"/>
        <v>0.38452914832438267</v>
      </c>
      <c r="K54">
        <f t="shared" si="11"/>
        <v>2.9066320800000001</v>
      </c>
      <c r="L54">
        <f t="shared" si="12"/>
        <v>0.33960194614463535</v>
      </c>
      <c r="M54">
        <f t="shared" si="13"/>
        <v>4.6912401425975849</v>
      </c>
      <c r="N54" t="s">
        <v>1552</v>
      </c>
      <c r="O54" t="s">
        <v>1553</v>
      </c>
      <c r="P54">
        <f t="shared" si="14"/>
        <v>2.6762478508835859</v>
      </c>
      <c r="Q54">
        <f t="shared" si="15"/>
        <v>1.3452328508835858</v>
      </c>
      <c r="R54" t="s">
        <v>1554</v>
      </c>
      <c r="S54" t="s">
        <v>1555</v>
      </c>
      <c r="T54">
        <f t="shared" si="16"/>
        <v>26.926731571421531</v>
      </c>
      <c r="U54">
        <f t="shared" si="17"/>
        <v>0.29853000000000002</v>
      </c>
      <c r="V54" t="s">
        <v>151</v>
      </c>
      <c r="W54" t="s">
        <v>1556</v>
      </c>
      <c r="X54" t="s">
        <v>153</v>
      </c>
      <c r="Y54" t="s">
        <v>153</v>
      </c>
      <c r="Z54" t="s">
        <v>153</v>
      </c>
      <c r="AA54" t="s">
        <v>1557</v>
      </c>
      <c r="AB54" t="s">
        <v>1558</v>
      </c>
      <c r="AC54" t="s">
        <v>476</v>
      </c>
      <c r="AD54" t="s">
        <v>157</v>
      </c>
      <c r="AE54" t="s">
        <v>158</v>
      </c>
      <c r="AF54">
        <f t="shared" si="18"/>
        <v>5.0968368000000002</v>
      </c>
      <c r="AG54" t="s">
        <v>159</v>
      </c>
      <c r="AH54" t="s">
        <v>1559</v>
      </c>
      <c r="AI54" t="s">
        <v>1560</v>
      </c>
      <c r="AJ54" t="s">
        <v>1561</v>
      </c>
      <c r="AK54" t="s">
        <v>1562</v>
      </c>
      <c r="AL54">
        <f t="shared" si="19"/>
        <v>22.14</v>
      </c>
      <c r="AM54" t="s">
        <v>1168</v>
      </c>
      <c r="AN54" t="s">
        <v>165</v>
      </c>
      <c r="AO54" t="s">
        <v>1563</v>
      </c>
      <c r="AP54" t="s">
        <v>956</v>
      </c>
      <c r="AQ54" t="s">
        <v>699</v>
      </c>
      <c r="AR54" t="s">
        <v>1514</v>
      </c>
      <c r="AS54" t="s">
        <v>1464</v>
      </c>
      <c r="AT54" t="s">
        <v>141</v>
      </c>
      <c r="AU54" t="s">
        <v>1465</v>
      </c>
      <c r="AV54" t="s">
        <v>139</v>
      </c>
      <c r="AW54" t="s">
        <v>744</v>
      </c>
      <c r="AX54" t="s">
        <v>930</v>
      </c>
      <c r="AY54" t="s">
        <v>544</v>
      </c>
      <c r="AZ54" t="s">
        <v>744</v>
      </c>
      <c r="BA54" t="s">
        <v>1564</v>
      </c>
      <c r="BB54" t="s">
        <v>1565</v>
      </c>
      <c r="BC54" t="s">
        <v>139</v>
      </c>
      <c r="BD54" t="s">
        <v>178</v>
      </c>
      <c r="BE54" t="s">
        <v>172</v>
      </c>
      <c r="BF54" t="s">
        <v>179</v>
      </c>
      <c r="BG54" t="s">
        <v>180</v>
      </c>
      <c r="BH54" t="s">
        <v>153</v>
      </c>
      <c r="BI54" t="s">
        <v>181</v>
      </c>
      <c r="BJ54" t="s">
        <v>153</v>
      </c>
      <c r="BK54" t="s">
        <v>153</v>
      </c>
      <c r="BL54" t="s">
        <v>182</v>
      </c>
      <c r="BM54" t="s">
        <v>183</v>
      </c>
      <c r="BN54" t="s">
        <v>184</v>
      </c>
      <c r="BO54" t="s">
        <v>185</v>
      </c>
      <c r="BP54" t="s">
        <v>186</v>
      </c>
      <c r="BQ54" t="s">
        <v>187</v>
      </c>
      <c r="BR54" t="s">
        <v>188</v>
      </c>
      <c r="BS54" t="s">
        <v>188</v>
      </c>
      <c r="BT54" t="s">
        <v>189</v>
      </c>
      <c r="BU54" t="s">
        <v>189</v>
      </c>
      <c r="BV54" t="s">
        <v>189</v>
      </c>
      <c r="BW54" t="s">
        <v>153</v>
      </c>
      <c r="BX54" t="s">
        <v>190</v>
      </c>
      <c r="BY54" t="s">
        <v>153</v>
      </c>
      <c r="BZ54" t="s">
        <v>153</v>
      </c>
      <c r="CA54" t="s">
        <v>153</v>
      </c>
      <c r="CB54" t="s">
        <v>153</v>
      </c>
      <c r="CC54" t="s">
        <v>1566</v>
      </c>
      <c r="CD54" t="s">
        <v>1567</v>
      </c>
      <c r="CE54" t="s">
        <v>1568</v>
      </c>
      <c r="CF54" t="s">
        <v>1569</v>
      </c>
      <c r="CG54" t="s">
        <v>1570</v>
      </c>
      <c r="CH54" t="s">
        <v>1571</v>
      </c>
      <c r="CI54" t="s">
        <v>1572</v>
      </c>
      <c r="CJ54" t="s">
        <v>1573</v>
      </c>
      <c r="CK54" t="s">
        <v>1557</v>
      </c>
      <c r="CL54" t="s">
        <v>1574</v>
      </c>
      <c r="CM54" t="s">
        <v>200</v>
      </c>
      <c r="CN54" t="s">
        <v>201</v>
      </c>
      <c r="CO54" t="s">
        <v>159</v>
      </c>
      <c r="CP54" t="s">
        <v>202</v>
      </c>
      <c r="CQ54" t="s">
        <v>203</v>
      </c>
      <c r="CR54" t="s">
        <v>159</v>
      </c>
      <c r="CS54" t="s">
        <v>204</v>
      </c>
      <c r="CT54" t="s">
        <v>205</v>
      </c>
      <c r="CU54" t="s">
        <v>206</v>
      </c>
      <c r="CV54" t="s">
        <v>153</v>
      </c>
      <c r="CW54" t="s">
        <v>1556</v>
      </c>
      <c r="CX54" t="s">
        <v>207</v>
      </c>
      <c r="CY54" t="s">
        <v>208</v>
      </c>
      <c r="CZ54" t="s">
        <v>209</v>
      </c>
      <c r="DA54" t="s">
        <v>210</v>
      </c>
      <c r="DB54" t="s">
        <v>211</v>
      </c>
      <c r="DC54" t="s">
        <v>212</v>
      </c>
    </row>
    <row r="55" spans="1:107" x14ac:dyDescent="0.2">
      <c r="A55" t="s">
        <v>1575</v>
      </c>
      <c r="B55" t="s">
        <v>1576</v>
      </c>
      <c r="C55" t="s">
        <v>141</v>
      </c>
      <c r="D55" t="s">
        <v>142</v>
      </c>
      <c r="E55" t="s">
        <v>143</v>
      </c>
      <c r="F55" t="s">
        <v>119</v>
      </c>
      <c r="G55" t="s">
        <v>145</v>
      </c>
      <c r="H55" t="s">
        <v>346</v>
      </c>
      <c r="I55" t="s">
        <v>672</v>
      </c>
      <c r="J55">
        <f t="shared" si="10"/>
        <v>0.38175752550182296</v>
      </c>
      <c r="K55">
        <f t="shared" si="11"/>
        <v>2.9074300799999997</v>
      </c>
      <c r="L55">
        <f t="shared" si="12"/>
        <v>0.33744907437136817</v>
      </c>
      <c r="M55">
        <f t="shared" si="13"/>
        <v>4.5594448091377826</v>
      </c>
      <c r="N55" t="s">
        <v>1577</v>
      </c>
      <c r="O55" t="s">
        <v>1578</v>
      </c>
      <c r="P55">
        <f t="shared" si="14"/>
        <v>2.6518889763658273</v>
      </c>
      <c r="Q55">
        <f t="shared" si="15"/>
        <v>1.3159379763658272</v>
      </c>
      <c r="R55" t="s">
        <v>1579</v>
      </c>
      <c r="S55" t="s">
        <v>1580</v>
      </c>
      <c r="T55">
        <f t="shared" si="16"/>
        <v>26.681647815331797</v>
      </c>
      <c r="U55">
        <f t="shared" si="17"/>
        <v>0.29853000000000002</v>
      </c>
      <c r="V55" t="s">
        <v>151</v>
      </c>
      <c r="W55" t="s">
        <v>1581</v>
      </c>
      <c r="X55" t="s">
        <v>153</v>
      </c>
      <c r="Y55" t="s">
        <v>153</v>
      </c>
      <c r="Z55" t="s">
        <v>153</v>
      </c>
      <c r="AA55" t="s">
        <v>1582</v>
      </c>
      <c r="AB55" t="s">
        <v>1583</v>
      </c>
      <c r="AC55" t="s">
        <v>1584</v>
      </c>
      <c r="AD55" t="s">
        <v>157</v>
      </c>
      <c r="AE55" t="s">
        <v>158</v>
      </c>
      <c r="AF55">
        <f t="shared" si="18"/>
        <v>5.4138371999999997</v>
      </c>
      <c r="AG55" t="s">
        <v>159</v>
      </c>
      <c r="AH55" t="s">
        <v>1585</v>
      </c>
      <c r="AI55" t="s">
        <v>1586</v>
      </c>
      <c r="AJ55" t="s">
        <v>1587</v>
      </c>
      <c r="AK55" t="s">
        <v>1588</v>
      </c>
      <c r="AL55">
        <f t="shared" si="19"/>
        <v>21.99</v>
      </c>
      <c r="AM55" t="s">
        <v>1168</v>
      </c>
      <c r="AN55" t="s">
        <v>229</v>
      </c>
      <c r="AO55" t="s">
        <v>359</v>
      </c>
      <c r="AP55" t="s">
        <v>361</v>
      </c>
      <c r="AQ55" t="s">
        <v>656</v>
      </c>
      <c r="AR55" t="s">
        <v>1589</v>
      </c>
      <c r="AS55" t="s">
        <v>1464</v>
      </c>
      <c r="AT55" t="s">
        <v>141</v>
      </c>
      <c r="AU55" t="s">
        <v>1465</v>
      </c>
      <c r="AV55" t="s">
        <v>139</v>
      </c>
      <c r="AW55" t="s">
        <v>455</v>
      </c>
      <c r="AX55" t="s">
        <v>485</v>
      </c>
      <c r="AY55" t="s">
        <v>604</v>
      </c>
      <c r="AZ55" t="s">
        <v>1590</v>
      </c>
      <c r="BA55" t="s">
        <v>1591</v>
      </c>
      <c r="BB55" t="s">
        <v>1592</v>
      </c>
      <c r="BC55" t="s">
        <v>139</v>
      </c>
      <c r="BD55" t="s">
        <v>178</v>
      </c>
      <c r="BE55" t="s">
        <v>172</v>
      </c>
      <c r="BF55" t="s">
        <v>179</v>
      </c>
      <c r="BG55" t="s">
        <v>180</v>
      </c>
      <c r="BH55" t="s">
        <v>153</v>
      </c>
      <c r="BI55" t="s">
        <v>181</v>
      </c>
      <c r="BJ55" t="s">
        <v>153</v>
      </c>
      <c r="BK55" t="s">
        <v>153</v>
      </c>
      <c r="BL55" t="s">
        <v>182</v>
      </c>
      <c r="BM55" t="s">
        <v>183</v>
      </c>
      <c r="BN55" t="s">
        <v>184</v>
      </c>
      <c r="BO55" t="s">
        <v>185</v>
      </c>
      <c r="BP55" t="s">
        <v>186</v>
      </c>
      <c r="BQ55" t="s">
        <v>187</v>
      </c>
      <c r="BR55" t="s">
        <v>188</v>
      </c>
      <c r="BS55" t="s">
        <v>188</v>
      </c>
      <c r="BT55" t="s">
        <v>189</v>
      </c>
      <c r="BU55" t="s">
        <v>189</v>
      </c>
      <c r="BV55" t="s">
        <v>189</v>
      </c>
      <c r="BW55" t="s">
        <v>153</v>
      </c>
      <c r="BX55" t="s">
        <v>190</v>
      </c>
      <c r="BY55" t="s">
        <v>153</v>
      </c>
      <c r="BZ55" t="s">
        <v>153</v>
      </c>
      <c r="CA55" t="s">
        <v>153</v>
      </c>
      <c r="CB55" t="s">
        <v>153</v>
      </c>
      <c r="CC55" t="s">
        <v>1593</v>
      </c>
      <c r="CD55" t="s">
        <v>1594</v>
      </c>
      <c r="CE55" t="s">
        <v>1595</v>
      </c>
      <c r="CF55" t="s">
        <v>1596</v>
      </c>
      <c r="CG55" t="s">
        <v>1597</v>
      </c>
      <c r="CH55" t="s">
        <v>1598</v>
      </c>
      <c r="CI55" t="s">
        <v>1599</v>
      </c>
      <c r="CJ55" t="s">
        <v>1600</v>
      </c>
      <c r="CK55" t="s">
        <v>1582</v>
      </c>
      <c r="CL55" t="s">
        <v>1399</v>
      </c>
      <c r="CM55" t="s">
        <v>200</v>
      </c>
      <c r="CN55" t="s">
        <v>201</v>
      </c>
      <c r="CO55" t="s">
        <v>159</v>
      </c>
      <c r="CP55" t="s">
        <v>202</v>
      </c>
      <c r="CQ55" t="s">
        <v>203</v>
      </c>
      <c r="CR55" t="s">
        <v>159</v>
      </c>
      <c r="CS55" t="s">
        <v>204</v>
      </c>
      <c r="CT55" t="s">
        <v>205</v>
      </c>
      <c r="CU55" t="s">
        <v>206</v>
      </c>
      <c r="CV55" t="s">
        <v>153</v>
      </c>
      <c r="CW55" t="s">
        <v>1581</v>
      </c>
      <c r="CX55" t="s">
        <v>207</v>
      </c>
      <c r="CY55" t="s">
        <v>208</v>
      </c>
      <c r="CZ55" t="s">
        <v>209</v>
      </c>
      <c r="DA55" t="s">
        <v>210</v>
      </c>
      <c r="DB55" t="s">
        <v>211</v>
      </c>
      <c r="DC55" t="s">
        <v>212</v>
      </c>
    </row>
    <row r="56" spans="1:107" x14ac:dyDescent="0.2">
      <c r="A56" t="s">
        <v>1601</v>
      </c>
      <c r="B56" t="s">
        <v>1602</v>
      </c>
      <c r="C56" t="s">
        <v>141</v>
      </c>
      <c r="D56" t="s">
        <v>142</v>
      </c>
      <c r="E56" t="s">
        <v>143</v>
      </c>
      <c r="F56" t="s">
        <v>119</v>
      </c>
      <c r="G56" t="s">
        <v>996</v>
      </c>
      <c r="H56" t="s">
        <v>145</v>
      </c>
      <c r="I56" t="s">
        <v>672</v>
      </c>
      <c r="J56">
        <f t="shared" si="10"/>
        <v>0.65767202385154688</v>
      </c>
      <c r="K56">
        <f t="shared" si="11"/>
        <v>2.9058327199999998</v>
      </c>
      <c r="L56">
        <f t="shared" si="12"/>
        <v>0.53629362756814669</v>
      </c>
      <c r="M56">
        <f t="shared" si="13"/>
        <v>7.0910193081400168</v>
      </c>
      <c r="N56" t="s">
        <v>1603</v>
      </c>
      <c r="O56" t="s">
        <v>1604</v>
      </c>
      <c r="P56">
        <f t="shared" si="14"/>
        <v>2.6421999000260126</v>
      </c>
      <c r="Q56">
        <f t="shared" si="15"/>
        <v>1.2875719000260126</v>
      </c>
      <c r="R56" t="s">
        <v>1605</v>
      </c>
      <c r="S56" t="s">
        <v>1606</v>
      </c>
      <c r="T56">
        <f t="shared" si="16"/>
        <v>26.586837392091091</v>
      </c>
      <c r="U56">
        <f t="shared" si="17"/>
        <v>0.29853000000000002</v>
      </c>
      <c r="V56" t="s">
        <v>151</v>
      </c>
      <c r="W56" t="s">
        <v>1607</v>
      </c>
      <c r="X56" t="s">
        <v>153</v>
      </c>
      <c r="Y56" t="s">
        <v>153</v>
      </c>
      <c r="Z56" t="s">
        <v>153</v>
      </c>
      <c r="AA56" t="s">
        <v>1608</v>
      </c>
      <c r="AB56" t="s">
        <v>1609</v>
      </c>
      <c r="AC56" t="s">
        <v>1610</v>
      </c>
      <c r="AD56" t="s">
        <v>157</v>
      </c>
      <c r="AE56" t="s">
        <v>158</v>
      </c>
      <c r="AF56">
        <f t="shared" si="18"/>
        <v>4.5923904000000002</v>
      </c>
      <c r="AG56" t="s">
        <v>159</v>
      </c>
      <c r="AH56" t="s">
        <v>1611</v>
      </c>
      <c r="AI56" t="s">
        <v>355</v>
      </c>
      <c r="AJ56" t="s">
        <v>1612</v>
      </c>
      <c r="AK56" t="s">
        <v>1613</v>
      </c>
      <c r="AL56">
        <f t="shared" si="19"/>
        <v>21.93</v>
      </c>
      <c r="AM56" t="s">
        <v>1035</v>
      </c>
      <c r="AN56" t="s">
        <v>450</v>
      </c>
      <c r="AO56" t="s">
        <v>1614</v>
      </c>
      <c r="AP56" t="s">
        <v>1615</v>
      </c>
      <c r="AQ56" t="s">
        <v>573</v>
      </c>
      <c r="AR56" t="s">
        <v>1589</v>
      </c>
      <c r="AS56" t="s">
        <v>1464</v>
      </c>
      <c r="AT56" t="s">
        <v>141</v>
      </c>
      <c r="AU56" t="s">
        <v>1465</v>
      </c>
      <c r="AV56" t="s">
        <v>139</v>
      </c>
      <c r="AW56" t="s">
        <v>267</v>
      </c>
      <c r="AX56" t="s">
        <v>267</v>
      </c>
      <c r="AY56" t="s">
        <v>544</v>
      </c>
      <c r="AZ56" t="s">
        <v>1616</v>
      </c>
      <c r="BA56" t="s">
        <v>456</v>
      </c>
      <c r="BB56" t="s">
        <v>1617</v>
      </c>
      <c r="BC56" t="s">
        <v>139</v>
      </c>
      <c r="BD56" t="s">
        <v>178</v>
      </c>
      <c r="BE56" t="s">
        <v>172</v>
      </c>
      <c r="BF56" t="s">
        <v>179</v>
      </c>
      <c r="BG56" t="s">
        <v>180</v>
      </c>
      <c r="BH56" t="s">
        <v>153</v>
      </c>
      <c r="BI56" t="s">
        <v>181</v>
      </c>
      <c r="BJ56" t="s">
        <v>153</v>
      </c>
      <c r="BK56" t="s">
        <v>153</v>
      </c>
      <c r="BL56" t="s">
        <v>182</v>
      </c>
      <c r="BM56" t="s">
        <v>183</v>
      </c>
      <c r="BN56" t="s">
        <v>184</v>
      </c>
      <c r="BO56" t="s">
        <v>185</v>
      </c>
      <c r="BP56" t="s">
        <v>186</v>
      </c>
      <c r="BQ56" t="s">
        <v>187</v>
      </c>
      <c r="BR56" t="s">
        <v>188</v>
      </c>
      <c r="BS56" t="s">
        <v>188</v>
      </c>
      <c r="BT56" t="s">
        <v>189</v>
      </c>
      <c r="BU56" t="s">
        <v>189</v>
      </c>
      <c r="BV56" t="s">
        <v>189</v>
      </c>
      <c r="BW56" t="s">
        <v>153</v>
      </c>
      <c r="BX56" t="s">
        <v>190</v>
      </c>
      <c r="BY56" t="s">
        <v>153</v>
      </c>
      <c r="BZ56" t="s">
        <v>153</v>
      </c>
      <c r="CA56" t="s">
        <v>153</v>
      </c>
      <c r="CB56" t="s">
        <v>153</v>
      </c>
      <c r="CC56" t="s">
        <v>1618</v>
      </c>
      <c r="CD56" t="s">
        <v>1619</v>
      </c>
      <c r="CE56" t="s">
        <v>1620</v>
      </c>
      <c r="CF56" t="s">
        <v>1621</v>
      </c>
      <c r="CG56" t="s">
        <v>1622</v>
      </c>
      <c r="CH56" t="s">
        <v>1623</v>
      </c>
      <c r="CI56" t="s">
        <v>1624</v>
      </c>
      <c r="CJ56" t="s">
        <v>1625</v>
      </c>
      <c r="CK56" t="s">
        <v>1608</v>
      </c>
      <c r="CL56" t="s">
        <v>698</v>
      </c>
      <c r="CM56" t="s">
        <v>200</v>
      </c>
      <c r="CN56" t="s">
        <v>201</v>
      </c>
      <c r="CO56" t="s">
        <v>159</v>
      </c>
      <c r="CP56" t="s">
        <v>202</v>
      </c>
      <c r="CQ56" t="s">
        <v>203</v>
      </c>
      <c r="CR56" t="s">
        <v>159</v>
      </c>
      <c r="CS56" t="s">
        <v>204</v>
      </c>
      <c r="CT56" t="s">
        <v>205</v>
      </c>
      <c r="CU56" t="s">
        <v>206</v>
      </c>
      <c r="CV56" t="s">
        <v>153</v>
      </c>
      <c r="CW56" t="s">
        <v>1607</v>
      </c>
      <c r="CX56" t="s">
        <v>207</v>
      </c>
      <c r="CY56" t="s">
        <v>208</v>
      </c>
      <c r="CZ56" t="s">
        <v>209</v>
      </c>
      <c r="DA56" t="s">
        <v>210</v>
      </c>
      <c r="DB56" t="s">
        <v>211</v>
      </c>
      <c r="DC56" t="s">
        <v>212</v>
      </c>
    </row>
    <row r="57" spans="1:107" x14ac:dyDescent="0.2">
      <c r="A57" t="s">
        <v>685</v>
      </c>
      <c r="B57" t="s">
        <v>1626</v>
      </c>
      <c r="C57" t="s">
        <v>141</v>
      </c>
      <c r="D57" t="s">
        <v>142</v>
      </c>
      <c r="E57" t="s">
        <v>143</v>
      </c>
      <c r="F57" t="s">
        <v>119</v>
      </c>
      <c r="G57" t="s">
        <v>996</v>
      </c>
      <c r="H57" t="s">
        <v>346</v>
      </c>
      <c r="I57" t="s">
        <v>672</v>
      </c>
      <c r="J57">
        <f t="shared" si="10"/>
        <v>0.2952047467844659</v>
      </c>
      <c r="K57">
        <f t="shared" si="11"/>
        <v>2.9058327199999998</v>
      </c>
      <c r="L57">
        <f t="shared" si="12"/>
        <v>0.26798049732523632</v>
      </c>
      <c r="M57">
        <f t="shared" si="13"/>
        <v>3.6887428518126919</v>
      </c>
      <c r="N57" t="s">
        <v>1627</v>
      </c>
      <c r="O57" t="s">
        <v>1628</v>
      </c>
      <c r="P57">
        <f t="shared" si="14"/>
        <v>2.643812590949949</v>
      </c>
      <c r="Q57">
        <f t="shared" si="15"/>
        <v>1.340907590949949</v>
      </c>
      <c r="R57" t="s">
        <v>1629</v>
      </c>
      <c r="S57" t="s">
        <v>1630</v>
      </c>
      <c r="T57">
        <f t="shared" si="16"/>
        <v>26.600388277995261</v>
      </c>
      <c r="U57">
        <f t="shared" si="17"/>
        <v>0.29853000000000002</v>
      </c>
      <c r="V57" t="s">
        <v>151</v>
      </c>
      <c r="W57" t="s">
        <v>1631</v>
      </c>
      <c r="X57" t="s">
        <v>153</v>
      </c>
      <c r="Y57" t="s">
        <v>153</v>
      </c>
      <c r="Z57" t="s">
        <v>153</v>
      </c>
      <c r="AA57" t="s">
        <v>1632</v>
      </c>
      <c r="AB57" t="s">
        <v>1633</v>
      </c>
      <c r="AC57" t="s">
        <v>1634</v>
      </c>
      <c r="AD57" t="s">
        <v>157</v>
      </c>
      <c r="AE57" t="s">
        <v>158</v>
      </c>
      <c r="AF57">
        <f t="shared" si="18"/>
        <v>15.038614800000003</v>
      </c>
      <c r="AG57" t="s">
        <v>159</v>
      </c>
      <c r="AH57" t="s">
        <v>1635</v>
      </c>
      <c r="AI57" t="s">
        <v>1636</v>
      </c>
      <c r="AJ57" t="s">
        <v>1637</v>
      </c>
      <c r="AK57" t="s">
        <v>1638</v>
      </c>
      <c r="AL57">
        <f t="shared" si="19"/>
        <v>21.94</v>
      </c>
      <c r="AM57" t="s">
        <v>1168</v>
      </c>
      <c r="AN57" t="s">
        <v>450</v>
      </c>
      <c r="AO57" t="s">
        <v>1639</v>
      </c>
      <c r="AP57" t="s">
        <v>1010</v>
      </c>
      <c r="AQ57" t="s">
        <v>1550</v>
      </c>
      <c r="AR57" t="s">
        <v>1589</v>
      </c>
      <c r="AS57" t="s">
        <v>1464</v>
      </c>
      <c r="AT57" t="s">
        <v>141</v>
      </c>
      <c r="AU57" t="s">
        <v>1465</v>
      </c>
      <c r="AV57" t="s">
        <v>139</v>
      </c>
      <c r="AW57" t="s">
        <v>575</v>
      </c>
      <c r="AX57" t="s">
        <v>173</v>
      </c>
      <c r="AY57" t="s">
        <v>958</v>
      </c>
      <c r="AZ57" t="s">
        <v>1640</v>
      </c>
      <c r="BA57" t="s">
        <v>1641</v>
      </c>
      <c r="BB57" t="s">
        <v>1642</v>
      </c>
      <c r="BC57" t="s">
        <v>139</v>
      </c>
      <c r="BD57" t="s">
        <v>178</v>
      </c>
      <c r="BE57" t="s">
        <v>172</v>
      </c>
      <c r="BF57" t="s">
        <v>179</v>
      </c>
      <c r="BG57" t="s">
        <v>180</v>
      </c>
      <c r="BH57" t="s">
        <v>153</v>
      </c>
      <c r="BI57" t="s">
        <v>181</v>
      </c>
      <c r="BJ57" t="s">
        <v>153</v>
      </c>
      <c r="BK57" t="s">
        <v>153</v>
      </c>
      <c r="BL57" t="s">
        <v>182</v>
      </c>
      <c r="BM57" t="s">
        <v>183</v>
      </c>
      <c r="BN57" t="s">
        <v>184</v>
      </c>
      <c r="BO57" t="s">
        <v>185</v>
      </c>
      <c r="BP57" t="s">
        <v>186</v>
      </c>
      <c r="BQ57" t="s">
        <v>187</v>
      </c>
      <c r="BR57" t="s">
        <v>188</v>
      </c>
      <c r="BS57" t="s">
        <v>188</v>
      </c>
      <c r="BT57" t="s">
        <v>189</v>
      </c>
      <c r="BU57" t="s">
        <v>189</v>
      </c>
      <c r="BV57" t="s">
        <v>189</v>
      </c>
      <c r="BW57" t="s">
        <v>153</v>
      </c>
      <c r="BX57" t="s">
        <v>190</v>
      </c>
      <c r="BY57" t="s">
        <v>153</v>
      </c>
      <c r="BZ57" t="s">
        <v>153</v>
      </c>
      <c r="CA57" t="s">
        <v>153</v>
      </c>
      <c r="CB57" t="s">
        <v>153</v>
      </c>
      <c r="CC57" t="s">
        <v>1643</v>
      </c>
      <c r="CD57" t="s">
        <v>1644</v>
      </c>
      <c r="CE57" t="s">
        <v>1645</v>
      </c>
      <c r="CF57" t="s">
        <v>1646</v>
      </c>
      <c r="CG57" t="s">
        <v>1647</v>
      </c>
      <c r="CH57" t="s">
        <v>1648</v>
      </c>
      <c r="CI57" t="s">
        <v>1649</v>
      </c>
      <c r="CJ57" t="s">
        <v>1650</v>
      </c>
      <c r="CK57" t="s">
        <v>1632</v>
      </c>
      <c r="CL57" t="s">
        <v>866</v>
      </c>
      <c r="CM57" t="s">
        <v>200</v>
      </c>
      <c r="CN57" t="s">
        <v>201</v>
      </c>
      <c r="CO57" t="s">
        <v>159</v>
      </c>
      <c r="CP57" t="s">
        <v>202</v>
      </c>
      <c r="CQ57" t="s">
        <v>203</v>
      </c>
      <c r="CR57" t="s">
        <v>159</v>
      </c>
      <c r="CS57" t="s">
        <v>204</v>
      </c>
      <c r="CT57" t="s">
        <v>205</v>
      </c>
      <c r="CU57" t="s">
        <v>206</v>
      </c>
      <c r="CV57" t="s">
        <v>153</v>
      </c>
      <c r="CW57" t="s">
        <v>1631</v>
      </c>
      <c r="CX57" t="s">
        <v>207</v>
      </c>
      <c r="CY57" t="s">
        <v>208</v>
      </c>
      <c r="CZ57" t="s">
        <v>209</v>
      </c>
      <c r="DA57" t="s">
        <v>210</v>
      </c>
      <c r="DB57" t="s">
        <v>211</v>
      </c>
      <c r="DC57" t="s">
        <v>212</v>
      </c>
    </row>
    <row r="58" spans="1:107" x14ac:dyDescent="0.2">
      <c r="A58" t="s">
        <v>1651</v>
      </c>
      <c r="B58" t="s">
        <v>1652</v>
      </c>
      <c r="C58" t="s">
        <v>141</v>
      </c>
      <c r="D58" t="s">
        <v>142</v>
      </c>
      <c r="E58" t="s">
        <v>143</v>
      </c>
      <c r="F58" t="s">
        <v>119</v>
      </c>
      <c r="G58" t="s">
        <v>619</v>
      </c>
      <c r="H58" t="s">
        <v>145</v>
      </c>
      <c r="I58" t="s">
        <v>672</v>
      </c>
      <c r="J58">
        <f t="shared" si="10"/>
        <v>0.37922403892055495</v>
      </c>
      <c r="K58">
        <f t="shared" si="11"/>
        <v>2.9066320800000001</v>
      </c>
      <c r="L58">
        <f t="shared" si="12"/>
        <v>0.33545740201057905</v>
      </c>
      <c r="M58">
        <f t="shared" si="13"/>
        <v>4.9039650994179391</v>
      </c>
      <c r="N58" t="s">
        <v>1653</v>
      </c>
      <c r="O58" t="s">
        <v>1654</v>
      </c>
      <c r="P58">
        <f t="shared" si="14"/>
        <v>2.7338482151613546</v>
      </c>
      <c r="Q58">
        <f t="shared" si="15"/>
        <v>1.4233562151613546</v>
      </c>
      <c r="R58" t="s">
        <v>1655</v>
      </c>
      <c r="S58" t="s">
        <v>1656</v>
      </c>
      <c r="T58">
        <f t="shared" si="16"/>
        <v>27.506270401060011</v>
      </c>
      <c r="U58">
        <f t="shared" si="17"/>
        <v>0.29853000000000002</v>
      </c>
      <c r="V58" t="s">
        <v>151</v>
      </c>
      <c r="W58" t="s">
        <v>1657</v>
      </c>
      <c r="X58" t="s">
        <v>153</v>
      </c>
      <c r="Y58" t="s">
        <v>153</v>
      </c>
      <c r="Z58" t="s">
        <v>153</v>
      </c>
      <c r="AA58" t="s">
        <v>1658</v>
      </c>
      <c r="AB58" t="s">
        <v>1659</v>
      </c>
      <c r="AC58" t="s">
        <v>1660</v>
      </c>
      <c r="AD58" t="s">
        <v>157</v>
      </c>
      <c r="AE58" t="s">
        <v>158</v>
      </c>
      <c r="AF58">
        <f t="shared" si="18"/>
        <v>9.4601100000000002</v>
      </c>
      <c r="AG58" t="s">
        <v>159</v>
      </c>
      <c r="AH58" t="s">
        <v>1661</v>
      </c>
      <c r="AI58" t="s">
        <v>1662</v>
      </c>
      <c r="AJ58" t="s">
        <v>1663</v>
      </c>
      <c r="AK58" t="s">
        <v>797</v>
      </c>
      <c r="AL58">
        <f t="shared" si="19"/>
        <v>22.49</v>
      </c>
      <c r="AM58" t="s">
        <v>1168</v>
      </c>
      <c r="AN58" t="s">
        <v>165</v>
      </c>
      <c r="AO58" t="s">
        <v>229</v>
      </c>
      <c r="AP58" t="s">
        <v>361</v>
      </c>
      <c r="AQ58" t="s">
        <v>1102</v>
      </c>
      <c r="AR58" t="s">
        <v>1589</v>
      </c>
      <c r="AS58" t="s">
        <v>1464</v>
      </c>
      <c r="AT58" t="s">
        <v>141</v>
      </c>
      <c r="AU58" t="s">
        <v>1465</v>
      </c>
      <c r="AV58" t="s">
        <v>139</v>
      </c>
      <c r="AW58" t="s">
        <v>332</v>
      </c>
      <c r="AX58" t="s">
        <v>575</v>
      </c>
      <c r="AY58" t="s">
        <v>301</v>
      </c>
      <c r="AZ58" t="s">
        <v>1664</v>
      </c>
      <c r="BA58" t="s">
        <v>1665</v>
      </c>
      <c r="BB58" t="s">
        <v>856</v>
      </c>
      <c r="BC58" t="s">
        <v>139</v>
      </c>
      <c r="BD58" t="s">
        <v>178</v>
      </c>
      <c r="BE58" t="s">
        <v>172</v>
      </c>
      <c r="BF58" t="s">
        <v>179</v>
      </c>
      <c r="BG58" t="s">
        <v>180</v>
      </c>
      <c r="BH58" t="s">
        <v>153</v>
      </c>
      <c r="BI58" t="s">
        <v>181</v>
      </c>
      <c r="BJ58" t="s">
        <v>153</v>
      </c>
      <c r="BK58" t="s">
        <v>153</v>
      </c>
      <c r="BL58" t="s">
        <v>182</v>
      </c>
      <c r="BM58" t="s">
        <v>183</v>
      </c>
      <c r="BN58" t="s">
        <v>184</v>
      </c>
      <c r="BO58" t="s">
        <v>185</v>
      </c>
      <c r="BP58" t="s">
        <v>186</v>
      </c>
      <c r="BQ58" t="s">
        <v>187</v>
      </c>
      <c r="BR58" t="s">
        <v>188</v>
      </c>
      <c r="BS58" t="s">
        <v>188</v>
      </c>
      <c r="BT58" t="s">
        <v>189</v>
      </c>
      <c r="BU58" t="s">
        <v>189</v>
      </c>
      <c r="BV58" t="s">
        <v>189</v>
      </c>
      <c r="BW58" t="s">
        <v>153</v>
      </c>
      <c r="BX58" t="s">
        <v>190</v>
      </c>
      <c r="BY58" t="s">
        <v>153</v>
      </c>
      <c r="BZ58" t="s">
        <v>153</v>
      </c>
      <c r="CA58" t="s">
        <v>153</v>
      </c>
      <c r="CB58" t="s">
        <v>153</v>
      </c>
      <c r="CC58" t="s">
        <v>1666</v>
      </c>
      <c r="CD58" t="s">
        <v>1667</v>
      </c>
      <c r="CE58" t="s">
        <v>1668</v>
      </c>
      <c r="CF58" t="s">
        <v>1669</v>
      </c>
      <c r="CG58" t="s">
        <v>1670</v>
      </c>
      <c r="CH58" t="s">
        <v>1671</v>
      </c>
      <c r="CI58" t="s">
        <v>1672</v>
      </c>
      <c r="CJ58" t="s">
        <v>1673</v>
      </c>
      <c r="CK58" t="s">
        <v>1658</v>
      </c>
      <c r="CL58" t="s">
        <v>279</v>
      </c>
      <c r="CM58" t="s">
        <v>200</v>
      </c>
      <c r="CN58" t="s">
        <v>201</v>
      </c>
      <c r="CO58" t="s">
        <v>159</v>
      </c>
      <c r="CP58" t="s">
        <v>202</v>
      </c>
      <c r="CQ58" t="s">
        <v>203</v>
      </c>
      <c r="CR58" t="s">
        <v>159</v>
      </c>
      <c r="CS58" t="s">
        <v>204</v>
      </c>
      <c r="CT58" t="s">
        <v>205</v>
      </c>
      <c r="CU58" t="s">
        <v>206</v>
      </c>
      <c r="CV58" t="s">
        <v>153</v>
      </c>
      <c r="CW58" t="s">
        <v>1657</v>
      </c>
      <c r="CX58" t="s">
        <v>207</v>
      </c>
      <c r="CY58" t="s">
        <v>208</v>
      </c>
      <c r="CZ58" t="s">
        <v>209</v>
      </c>
      <c r="DA58" t="s">
        <v>210</v>
      </c>
      <c r="DB58" t="s">
        <v>211</v>
      </c>
      <c r="DC58" t="s">
        <v>212</v>
      </c>
    </row>
    <row r="59" spans="1:107" x14ac:dyDescent="0.2">
      <c r="A59" t="s">
        <v>1674</v>
      </c>
      <c r="B59" t="s">
        <v>1675</v>
      </c>
      <c r="C59" t="s">
        <v>141</v>
      </c>
      <c r="D59" t="s">
        <v>142</v>
      </c>
      <c r="E59" t="s">
        <v>143</v>
      </c>
      <c r="F59" t="s">
        <v>119</v>
      </c>
      <c r="G59" t="s">
        <v>619</v>
      </c>
      <c r="H59" t="s">
        <v>500</v>
      </c>
      <c r="I59" t="s">
        <v>672</v>
      </c>
      <c r="J59">
        <f t="shared" si="10"/>
        <v>0.56136050016426642</v>
      </c>
      <c r="K59">
        <f t="shared" si="11"/>
        <v>2.9082267199999996</v>
      </c>
      <c r="L59">
        <f t="shared" si="12"/>
        <v>0.4705353987478057</v>
      </c>
      <c r="M59">
        <f t="shared" si="13"/>
        <v>6.4152251249521637</v>
      </c>
      <c r="N59" t="s">
        <v>1676</v>
      </c>
      <c r="O59" t="s">
        <v>1677</v>
      </c>
      <c r="P59">
        <f t="shared" si="14"/>
        <v>2.6713604698640436</v>
      </c>
      <c r="Q59">
        <f t="shared" si="15"/>
        <v>1.3277184698640436</v>
      </c>
      <c r="R59" t="s">
        <v>1678</v>
      </c>
      <c r="S59" t="s">
        <v>1679</v>
      </c>
      <c r="T59">
        <f t="shared" si="16"/>
        <v>26.877557801227926</v>
      </c>
      <c r="U59">
        <f t="shared" si="17"/>
        <v>0.29853000000000002</v>
      </c>
      <c r="V59" t="s">
        <v>151</v>
      </c>
      <c r="W59" t="s">
        <v>1680</v>
      </c>
      <c r="X59" t="s">
        <v>153</v>
      </c>
      <c r="Y59" t="s">
        <v>153</v>
      </c>
      <c r="Z59" t="s">
        <v>153</v>
      </c>
      <c r="AA59" t="s">
        <v>1681</v>
      </c>
      <c r="AB59" t="s">
        <v>1682</v>
      </c>
      <c r="AC59" t="s">
        <v>1683</v>
      </c>
      <c r="AD59" t="s">
        <v>157</v>
      </c>
      <c r="AE59" t="s">
        <v>158</v>
      </c>
      <c r="AF59">
        <f t="shared" si="18"/>
        <v>9.460413599999999</v>
      </c>
      <c r="AG59" t="s">
        <v>159</v>
      </c>
      <c r="AH59" t="s">
        <v>1684</v>
      </c>
      <c r="AI59" t="s">
        <v>1685</v>
      </c>
      <c r="AJ59" t="s">
        <v>1612</v>
      </c>
      <c r="AK59" t="s">
        <v>570</v>
      </c>
      <c r="AL59">
        <f t="shared" si="19"/>
        <v>22.11</v>
      </c>
      <c r="AM59" t="s">
        <v>1168</v>
      </c>
      <c r="AN59" t="s">
        <v>359</v>
      </c>
      <c r="AO59" t="s">
        <v>1686</v>
      </c>
      <c r="AP59" t="s">
        <v>1687</v>
      </c>
      <c r="AQ59" t="s">
        <v>1102</v>
      </c>
      <c r="AR59" t="s">
        <v>1688</v>
      </c>
      <c r="AS59" t="s">
        <v>1464</v>
      </c>
      <c r="AT59" t="s">
        <v>141</v>
      </c>
      <c r="AU59" t="s">
        <v>1465</v>
      </c>
      <c r="AV59" t="s">
        <v>139</v>
      </c>
      <c r="AW59" t="s">
        <v>603</v>
      </c>
      <c r="AX59" t="s">
        <v>394</v>
      </c>
      <c r="AY59" t="s">
        <v>1689</v>
      </c>
      <c r="AZ59" t="s">
        <v>1565</v>
      </c>
      <c r="BA59" t="s">
        <v>633</v>
      </c>
      <c r="BB59" t="s">
        <v>1690</v>
      </c>
      <c r="BC59" t="s">
        <v>139</v>
      </c>
      <c r="BD59" t="s">
        <v>178</v>
      </c>
      <c r="BE59" t="s">
        <v>172</v>
      </c>
      <c r="BF59" t="s">
        <v>179</v>
      </c>
      <c r="BG59" t="s">
        <v>180</v>
      </c>
      <c r="BH59" t="s">
        <v>153</v>
      </c>
      <c r="BI59" t="s">
        <v>181</v>
      </c>
      <c r="BJ59" t="s">
        <v>153</v>
      </c>
      <c r="BK59" t="s">
        <v>153</v>
      </c>
      <c r="BL59" t="s">
        <v>182</v>
      </c>
      <c r="BM59" t="s">
        <v>183</v>
      </c>
      <c r="BN59" t="s">
        <v>184</v>
      </c>
      <c r="BO59" t="s">
        <v>185</v>
      </c>
      <c r="BP59" t="s">
        <v>186</v>
      </c>
      <c r="BQ59" t="s">
        <v>187</v>
      </c>
      <c r="BR59" t="s">
        <v>188</v>
      </c>
      <c r="BS59" t="s">
        <v>188</v>
      </c>
      <c r="BT59" t="s">
        <v>189</v>
      </c>
      <c r="BU59" t="s">
        <v>189</v>
      </c>
      <c r="BV59" t="s">
        <v>189</v>
      </c>
      <c r="BW59" t="s">
        <v>153</v>
      </c>
      <c r="BX59" t="s">
        <v>190</v>
      </c>
      <c r="BY59" t="s">
        <v>153</v>
      </c>
      <c r="BZ59" t="s">
        <v>153</v>
      </c>
      <c r="CA59" t="s">
        <v>153</v>
      </c>
      <c r="CB59" t="s">
        <v>153</v>
      </c>
      <c r="CC59" t="s">
        <v>1691</v>
      </c>
      <c r="CD59" t="s">
        <v>1692</v>
      </c>
      <c r="CE59" t="s">
        <v>1693</v>
      </c>
      <c r="CF59" t="s">
        <v>1694</v>
      </c>
      <c r="CG59" t="s">
        <v>1695</v>
      </c>
      <c r="CH59" t="s">
        <v>1696</v>
      </c>
      <c r="CI59" t="s">
        <v>1697</v>
      </c>
      <c r="CJ59" t="s">
        <v>1698</v>
      </c>
      <c r="CK59" t="s">
        <v>1681</v>
      </c>
      <c r="CL59" t="s">
        <v>1699</v>
      </c>
      <c r="CM59" t="s">
        <v>200</v>
      </c>
      <c r="CN59" t="s">
        <v>201</v>
      </c>
      <c r="CO59" t="s">
        <v>159</v>
      </c>
      <c r="CP59" t="s">
        <v>202</v>
      </c>
      <c r="CQ59" t="s">
        <v>203</v>
      </c>
      <c r="CR59" t="s">
        <v>159</v>
      </c>
      <c r="CS59" t="s">
        <v>204</v>
      </c>
      <c r="CT59" t="s">
        <v>205</v>
      </c>
      <c r="CU59" t="s">
        <v>206</v>
      </c>
      <c r="CV59" t="s">
        <v>153</v>
      </c>
      <c r="CW59" t="s">
        <v>1680</v>
      </c>
      <c r="CX59" t="s">
        <v>207</v>
      </c>
      <c r="CY59" t="s">
        <v>208</v>
      </c>
      <c r="CZ59" t="s">
        <v>209</v>
      </c>
      <c r="DA59" t="s">
        <v>210</v>
      </c>
      <c r="DB59" t="s">
        <v>211</v>
      </c>
      <c r="DC59" t="s">
        <v>212</v>
      </c>
    </row>
    <row r="60" spans="1:107" x14ac:dyDescent="0.2">
      <c r="A60" t="s">
        <v>1700</v>
      </c>
      <c r="B60" t="s">
        <v>1701</v>
      </c>
      <c r="C60" t="s">
        <v>141</v>
      </c>
      <c r="D60" t="s">
        <v>142</v>
      </c>
      <c r="E60" t="s">
        <v>143</v>
      </c>
      <c r="F60" t="s">
        <v>119</v>
      </c>
      <c r="G60" t="s">
        <v>144</v>
      </c>
      <c r="H60" t="s">
        <v>250</v>
      </c>
      <c r="I60" t="s">
        <v>672</v>
      </c>
      <c r="J60">
        <f t="shared" si="10"/>
        <v>0.44663788888891454</v>
      </c>
      <c r="K60">
        <f t="shared" si="11"/>
        <v>2.9082267199999996</v>
      </c>
      <c r="L60">
        <f t="shared" si="12"/>
        <v>0.38717635256861183</v>
      </c>
      <c r="M60">
        <f t="shared" si="13"/>
        <v>5.3913306582249527</v>
      </c>
      <c r="N60" t="s">
        <v>1702</v>
      </c>
      <c r="O60" t="s">
        <v>1703</v>
      </c>
      <c r="P60">
        <f t="shared" si="14"/>
        <v>2.7189340395637012</v>
      </c>
      <c r="Q60">
        <f t="shared" si="15"/>
        <v>1.3557420395637012</v>
      </c>
      <c r="R60" t="s">
        <v>1704</v>
      </c>
      <c r="S60" t="s">
        <v>1705</v>
      </c>
      <c r="T60">
        <f t="shared" si="16"/>
        <v>27.353461162612685</v>
      </c>
      <c r="U60">
        <f t="shared" si="17"/>
        <v>0.29853000000000002</v>
      </c>
      <c r="V60" t="s">
        <v>151</v>
      </c>
      <c r="W60" t="s">
        <v>1706</v>
      </c>
      <c r="X60" t="s">
        <v>153</v>
      </c>
      <c r="Y60" t="s">
        <v>153</v>
      </c>
      <c r="Z60" t="s">
        <v>153</v>
      </c>
      <c r="AA60" t="s">
        <v>1707</v>
      </c>
      <c r="AB60" t="s">
        <v>1708</v>
      </c>
      <c r="AC60" t="s">
        <v>1709</v>
      </c>
      <c r="AD60" t="s">
        <v>157</v>
      </c>
      <c r="AE60" t="s">
        <v>158</v>
      </c>
      <c r="AF60">
        <f t="shared" si="18"/>
        <v>7.6025456000000009</v>
      </c>
      <c r="AG60" t="s">
        <v>159</v>
      </c>
      <c r="AH60" t="s">
        <v>1710</v>
      </c>
      <c r="AI60" t="s">
        <v>1711</v>
      </c>
      <c r="AJ60" t="s">
        <v>1612</v>
      </c>
      <c r="AK60" t="s">
        <v>1712</v>
      </c>
      <c r="AL60">
        <f t="shared" si="19"/>
        <v>22.4</v>
      </c>
      <c r="AM60" t="s">
        <v>1313</v>
      </c>
      <c r="AN60" t="s">
        <v>359</v>
      </c>
      <c r="AO60" t="s">
        <v>983</v>
      </c>
      <c r="AP60" t="s">
        <v>157</v>
      </c>
      <c r="AQ60" t="s">
        <v>904</v>
      </c>
      <c r="AR60" t="s">
        <v>1688</v>
      </c>
      <c r="AS60" t="s">
        <v>1464</v>
      </c>
      <c r="AT60" t="s">
        <v>141</v>
      </c>
      <c r="AU60" t="s">
        <v>1465</v>
      </c>
      <c r="AV60" t="s">
        <v>139</v>
      </c>
      <c r="AW60" t="s">
        <v>543</v>
      </c>
      <c r="AX60" t="s">
        <v>394</v>
      </c>
      <c r="AY60" t="s">
        <v>174</v>
      </c>
      <c r="AZ60" t="s">
        <v>1713</v>
      </c>
      <c r="BA60" t="s">
        <v>830</v>
      </c>
      <c r="BB60" t="s">
        <v>1714</v>
      </c>
      <c r="BC60" t="s">
        <v>139</v>
      </c>
      <c r="BD60" t="s">
        <v>178</v>
      </c>
      <c r="BE60" t="s">
        <v>172</v>
      </c>
      <c r="BF60" t="s">
        <v>179</v>
      </c>
      <c r="BG60" t="s">
        <v>180</v>
      </c>
      <c r="BH60" t="s">
        <v>153</v>
      </c>
      <c r="BI60" t="s">
        <v>181</v>
      </c>
      <c r="BJ60" t="s">
        <v>153</v>
      </c>
      <c r="BK60" t="s">
        <v>153</v>
      </c>
      <c r="BL60" t="s">
        <v>182</v>
      </c>
      <c r="BM60" t="s">
        <v>183</v>
      </c>
      <c r="BN60" t="s">
        <v>184</v>
      </c>
      <c r="BO60" t="s">
        <v>185</v>
      </c>
      <c r="BP60" t="s">
        <v>186</v>
      </c>
      <c r="BQ60" t="s">
        <v>187</v>
      </c>
      <c r="BR60" t="s">
        <v>188</v>
      </c>
      <c r="BS60" t="s">
        <v>188</v>
      </c>
      <c r="BT60" t="s">
        <v>189</v>
      </c>
      <c r="BU60" t="s">
        <v>189</v>
      </c>
      <c r="BV60" t="s">
        <v>189</v>
      </c>
      <c r="BW60" t="s">
        <v>153</v>
      </c>
      <c r="BX60" t="s">
        <v>190</v>
      </c>
      <c r="BY60" t="s">
        <v>153</v>
      </c>
      <c r="BZ60" t="s">
        <v>153</v>
      </c>
      <c r="CA60" t="s">
        <v>153</v>
      </c>
      <c r="CB60" t="s">
        <v>153</v>
      </c>
      <c r="CC60" t="s">
        <v>1715</v>
      </c>
      <c r="CD60" t="s">
        <v>1716</v>
      </c>
      <c r="CE60" t="s">
        <v>1717</v>
      </c>
      <c r="CF60" t="s">
        <v>1718</v>
      </c>
      <c r="CG60" t="s">
        <v>1719</v>
      </c>
      <c r="CH60" t="s">
        <v>1720</v>
      </c>
      <c r="CI60" t="s">
        <v>1721</v>
      </c>
      <c r="CJ60" t="s">
        <v>1722</v>
      </c>
      <c r="CK60" t="s">
        <v>1707</v>
      </c>
      <c r="CL60" t="s">
        <v>1723</v>
      </c>
      <c r="CM60" t="s">
        <v>200</v>
      </c>
      <c r="CN60" t="s">
        <v>201</v>
      </c>
      <c r="CO60" t="s">
        <v>159</v>
      </c>
      <c r="CP60" t="s">
        <v>202</v>
      </c>
      <c r="CQ60" t="s">
        <v>203</v>
      </c>
      <c r="CR60" t="s">
        <v>159</v>
      </c>
      <c r="CS60" t="s">
        <v>204</v>
      </c>
      <c r="CT60" t="s">
        <v>205</v>
      </c>
      <c r="CU60" t="s">
        <v>206</v>
      </c>
      <c r="CV60" t="s">
        <v>153</v>
      </c>
      <c r="CW60" t="s">
        <v>1706</v>
      </c>
      <c r="CX60" t="s">
        <v>207</v>
      </c>
      <c r="CY60" t="s">
        <v>208</v>
      </c>
      <c r="CZ60" t="s">
        <v>209</v>
      </c>
      <c r="DA60" t="s">
        <v>210</v>
      </c>
      <c r="DB60" t="s">
        <v>211</v>
      </c>
      <c r="DC60" t="s">
        <v>212</v>
      </c>
    </row>
    <row r="61" spans="1:107" x14ac:dyDescent="0.2">
      <c r="A61" t="s">
        <v>1724</v>
      </c>
      <c r="B61" t="s">
        <v>1725</v>
      </c>
      <c r="C61" t="s">
        <v>141</v>
      </c>
      <c r="D61" t="s">
        <v>142</v>
      </c>
      <c r="E61" t="s">
        <v>143</v>
      </c>
      <c r="F61" t="s">
        <v>119</v>
      </c>
      <c r="G61" t="s">
        <v>144</v>
      </c>
      <c r="H61" t="s">
        <v>346</v>
      </c>
      <c r="I61" t="s">
        <v>672</v>
      </c>
      <c r="J61">
        <f t="shared" si="10"/>
        <v>0.22284085930892941</v>
      </c>
      <c r="K61">
        <f t="shared" si="11"/>
        <v>2.9090219999999998</v>
      </c>
      <c r="L61">
        <f t="shared" si="12"/>
        <v>0.20698510482404128</v>
      </c>
      <c r="M61">
        <f t="shared" si="13"/>
        <v>3.2534689852657404</v>
      </c>
      <c r="N61" t="s">
        <v>1726</v>
      </c>
      <c r="O61" t="s">
        <v>1727</v>
      </c>
      <c r="P61">
        <f t="shared" si="14"/>
        <v>2.8557615306473152</v>
      </c>
      <c r="Q61">
        <f t="shared" si="15"/>
        <v>1.5293705306473151</v>
      </c>
      <c r="R61" t="s">
        <v>1728</v>
      </c>
      <c r="S61" t="s">
        <v>1729</v>
      </c>
      <c r="T61">
        <f t="shared" si="16"/>
        <v>28.732885910527369</v>
      </c>
      <c r="U61">
        <f t="shared" si="17"/>
        <v>0.29853000000000002</v>
      </c>
      <c r="V61" t="s">
        <v>151</v>
      </c>
      <c r="W61" t="s">
        <v>1730</v>
      </c>
      <c r="X61" t="s">
        <v>153</v>
      </c>
      <c r="Y61" t="s">
        <v>153</v>
      </c>
      <c r="Z61" t="s">
        <v>153</v>
      </c>
      <c r="AA61" t="s">
        <v>1731</v>
      </c>
      <c r="AB61" t="s">
        <v>1732</v>
      </c>
      <c r="AC61" t="s">
        <v>1733</v>
      </c>
      <c r="AD61" t="s">
        <v>157</v>
      </c>
      <c r="AE61" t="s">
        <v>158</v>
      </c>
      <c r="AF61">
        <f t="shared" si="18"/>
        <v>14.220132000000003</v>
      </c>
      <c r="AG61" t="s">
        <v>159</v>
      </c>
      <c r="AH61" t="s">
        <v>1734</v>
      </c>
      <c r="AI61" t="s">
        <v>1735</v>
      </c>
      <c r="AJ61" t="s">
        <v>1587</v>
      </c>
      <c r="AK61" t="s">
        <v>1736</v>
      </c>
      <c r="AL61">
        <f t="shared" si="19"/>
        <v>23.21</v>
      </c>
      <c r="AM61" t="s">
        <v>1168</v>
      </c>
      <c r="AN61" t="s">
        <v>263</v>
      </c>
      <c r="AO61" t="s">
        <v>1737</v>
      </c>
      <c r="AP61" t="s">
        <v>1738</v>
      </c>
      <c r="AQ61" t="s">
        <v>1448</v>
      </c>
      <c r="AR61" t="s">
        <v>1739</v>
      </c>
      <c r="AS61" t="s">
        <v>1464</v>
      </c>
      <c r="AT61" t="s">
        <v>141</v>
      </c>
      <c r="AU61" t="s">
        <v>1465</v>
      </c>
      <c r="AV61" t="s">
        <v>139</v>
      </c>
      <c r="AW61" t="s">
        <v>485</v>
      </c>
      <c r="AX61" t="s">
        <v>394</v>
      </c>
      <c r="AY61" t="s">
        <v>333</v>
      </c>
      <c r="AZ61" t="s">
        <v>1740</v>
      </c>
      <c r="BA61" t="s">
        <v>1741</v>
      </c>
      <c r="BB61" t="s">
        <v>333</v>
      </c>
      <c r="BC61" t="s">
        <v>139</v>
      </c>
      <c r="BD61" t="s">
        <v>178</v>
      </c>
      <c r="BE61" t="s">
        <v>172</v>
      </c>
      <c r="BF61" t="s">
        <v>179</v>
      </c>
      <c r="BG61" t="s">
        <v>180</v>
      </c>
      <c r="BH61" t="s">
        <v>153</v>
      </c>
      <c r="BI61" t="s">
        <v>181</v>
      </c>
      <c r="BJ61" t="s">
        <v>153</v>
      </c>
      <c r="BK61" t="s">
        <v>153</v>
      </c>
      <c r="BL61" t="s">
        <v>182</v>
      </c>
      <c r="BM61" t="s">
        <v>183</v>
      </c>
      <c r="BN61" t="s">
        <v>184</v>
      </c>
      <c r="BO61" t="s">
        <v>185</v>
      </c>
      <c r="BP61" t="s">
        <v>186</v>
      </c>
      <c r="BQ61" t="s">
        <v>187</v>
      </c>
      <c r="BR61" t="s">
        <v>188</v>
      </c>
      <c r="BS61" t="s">
        <v>188</v>
      </c>
      <c r="BT61" t="s">
        <v>189</v>
      </c>
      <c r="BU61" t="s">
        <v>189</v>
      </c>
      <c r="BV61" t="s">
        <v>189</v>
      </c>
      <c r="BW61" t="s">
        <v>153</v>
      </c>
      <c r="BX61" t="s">
        <v>190</v>
      </c>
      <c r="BY61" t="s">
        <v>153</v>
      </c>
      <c r="BZ61" t="s">
        <v>153</v>
      </c>
      <c r="CA61" t="s">
        <v>153</v>
      </c>
      <c r="CB61" t="s">
        <v>153</v>
      </c>
      <c r="CC61" t="s">
        <v>1742</v>
      </c>
      <c r="CD61" t="s">
        <v>1743</v>
      </c>
      <c r="CE61" t="s">
        <v>1744</v>
      </c>
      <c r="CF61" t="s">
        <v>1745</v>
      </c>
      <c r="CG61" t="s">
        <v>1746</v>
      </c>
      <c r="CH61" t="s">
        <v>1747</v>
      </c>
      <c r="CI61" t="s">
        <v>1748</v>
      </c>
      <c r="CJ61" t="s">
        <v>1749</v>
      </c>
      <c r="CK61" t="s">
        <v>1731</v>
      </c>
      <c r="CL61" t="s">
        <v>1399</v>
      </c>
      <c r="CM61" t="s">
        <v>200</v>
      </c>
      <c r="CN61" t="s">
        <v>201</v>
      </c>
      <c r="CO61" t="s">
        <v>159</v>
      </c>
      <c r="CP61" t="s">
        <v>202</v>
      </c>
      <c r="CQ61" t="s">
        <v>203</v>
      </c>
      <c r="CR61" t="s">
        <v>159</v>
      </c>
      <c r="CS61" t="s">
        <v>204</v>
      </c>
      <c r="CT61" t="s">
        <v>205</v>
      </c>
      <c r="CU61" t="s">
        <v>206</v>
      </c>
      <c r="CV61" t="s">
        <v>153</v>
      </c>
      <c r="CW61" t="s">
        <v>1730</v>
      </c>
      <c r="CX61" t="s">
        <v>207</v>
      </c>
      <c r="CY61" t="s">
        <v>208</v>
      </c>
      <c r="CZ61" t="s">
        <v>209</v>
      </c>
      <c r="DA61" t="s">
        <v>210</v>
      </c>
      <c r="DB61" t="s">
        <v>211</v>
      </c>
      <c r="DC61" t="s">
        <v>212</v>
      </c>
    </row>
    <row r="62" spans="1:107" x14ac:dyDescent="0.2">
      <c r="A62" t="s">
        <v>1750</v>
      </c>
      <c r="B62" t="s">
        <v>1751</v>
      </c>
      <c r="C62" t="s">
        <v>141</v>
      </c>
      <c r="D62" t="s">
        <v>142</v>
      </c>
      <c r="E62" t="s">
        <v>143</v>
      </c>
      <c r="F62" t="s">
        <v>119</v>
      </c>
      <c r="G62" t="s">
        <v>249</v>
      </c>
      <c r="H62" t="s">
        <v>145</v>
      </c>
      <c r="I62" t="s">
        <v>672</v>
      </c>
      <c r="J62">
        <f t="shared" si="10"/>
        <v>7.368246274247818E-2</v>
      </c>
      <c r="K62">
        <f t="shared" si="11"/>
        <v>2.9066320800000001</v>
      </c>
      <c r="L62">
        <f t="shared" si="12"/>
        <v>7.1860807599058038E-2</v>
      </c>
      <c r="M62">
        <f t="shared" si="13"/>
        <v>1.1735001011789414</v>
      </c>
      <c r="N62" t="s">
        <v>1752</v>
      </c>
      <c r="O62" t="s">
        <v>1753</v>
      </c>
      <c r="P62">
        <f t="shared" si="14"/>
        <v>2.8505884452213346</v>
      </c>
      <c r="Q62">
        <f t="shared" si="15"/>
        <v>1.5895414452213346</v>
      </c>
      <c r="R62" t="s">
        <v>1754</v>
      </c>
      <c r="S62" t="s">
        <v>1755</v>
      </c>
      <c r="T62">
        <f t="shared" si="16"/>
        <v>28.680837561337505</v>
      </c>
      <c r="U62">
        <f t="shared" si="17"/>
        <v>0.29853000000000002</v>
      </c>
      <c r="V62" t="s">
        <v>151</v>
      </c>
      <c r="W62" t="s">
        <v>1756</v>
      </c>
      <c r="X62" t="s">
        <v>153</v>
      </c>
      <c r="Y62" t="s">
        <v>153</v>
      </c>
      <c r="Z62" t="s">
        <v>153</v>
      </c>
      <c r="AA62" t="s">
        <v>1757</v>
      </c>
      <c r="AB62" t="s">
        <v>1758</v>
      </c>
      <c r="AC62" t="s">
        <v>1759</v>
      </c>
      <c r="AD62" t="s">
        <v>157</v>
      </c>
      <c r="AE62" t="s">
        <v>158</v>
      </c>
      <c r="AF62">
        <f t="shared" si="18"/>
        <v>11.614726000000001</v>
      </c>
      <c r="AG62" t="s">
        <v>159</v>
      </c>
      <c r="AH62" t="s">
        <v>1760</v>
      </c>
      <c r="AI62" t="s">
        <v>1761</v>
      </c>
      <c r="AJ62" t="s">
        <v>1762</v>
      </c>
      <c r="AK62" t="s">
        <v>1262</v>
      </c>
      <c r="AL62">
        <f t="shared" si="19"/>
        <v>23.18</v>
      </c>
      <c r="AM62" t="s">
        <v>1168</v>
      </c>
      <c r="AN62" t="s">
        <v>165</v>
      </c>
      <c r="AO62" t="s">
        <v>450</v>
      </c>
      <c r="AP62" t="s">
        <v>451</v>
      </c>
      <c r="AQ62" t="s">
        <v>1300</v>
      </c>
      <c r="AR62" t="s">
        <v>1688</v>
      </c>
      <c r="AS62" t="s">
        <v>1464</v>
      </c>
      <c r="AT62" t="s">
        <v>141</v>
      </c>
      <c r="AU62" t="s">
        <v>1465</v>
      </c>
      <c r="AV62" t="s">
        <v>139</v>
      </c>
      <c r="AW62" t="s">
        <v>332</v>
      </c>
      <c r="AX62" t="s">
        <v>394</v>
      </c>
      <c r="AY62" t="s">
        <v>395</v>
      </c>
      <c r="AZ62" t="s">
        <v>576</v>
      </c>
      <c r="BA62" t="s">
        <v>301</v>
      </c>
      <c r="BB62" t="s">
        <v>237</v>
      </c>
      <c r="BC62" t="s">
        <v>139</v>
      </c>
      <c r="BD62" t="s">
        <v>178</v>
      </c>
      <c r="BE62" t="s">
        <v>172</v>
      </c>
      <c r="BF62" t="s">
        <v>179</v>
      </c>
      <c r="BG62" t="s">
        <v>180</v>
      </c>
      <c r="BH62" t="s">
        <v>153</v>
      </c>
      <c r="BI62" t="s">
        <v>181</v>
      </c>
      <c r="BJ62" t="s">
        <v>153</v>
      </c>
      <c r="BK62" t="s">
        <v>153</v>
      </c>
      <c r="BL62" t="s">
        <v>182</v>
      </c>
      <c r="BM62" t="s">
        <v>183</v>
      </c>
      <c r="BN62" t="s">
        <v>184</v>
      </c>
      <c r="BO62" t="s">
        <v>185</v>
      </c>
      <c r="BP62" t="s">
        <v>186</v>
      </c>
      <c r="BQ62" t="s">
        <v>187</v>
      </c>
      <c r="BR62" t="s">
        <v>188</v>
      </c>
      <c r="BS62" t="s">
        <v>188</v>
      </c>
      <c r="BT62" t="s">
        <v>189</v>
      </c>
      <c r="BU62" t="s">
        <v>189</v>
      </c>
      <c r="BV62" t="s">
        <v>189</v>
      </c>
      <c r="BW62" t="s">
        <v>153</v>
      </c>
      <c r="BX62" t="s">
        <v>190</v>
      </c>
      <c r="BY62" t="s">
        <v>153</v>
      </c>
      <c r="BZ62" t="s">
        <v>153</v>
      </c>
      <c r="CA62" t="s">
        <v>153</v>
      </c>
      <c r="CB62" t="s">
        <v>153</v>
      </c>
      <c r="CC62" t="s">
        <v>1763</v>
      </c>
      <c r="CD62" t="s">
        <v>1764</v>
      </c>
      <c r="CE62" t="s">
        <v>1765</v>
      </c>
      <c r="CF62" t="s">
        <v>1766</v>
      </c>
      <c r="CG62" t="s">
        <v>1767</v>
      </c>
      <c r="CH62" t="s">
        <v>1768</v>
      </c>
      <c r="CI62" t="s">
        <v>1769</v>
      </c>
      <c r="CJ62" t="s">
        <v>1770</v>
      </c>
      <c r="CK62" t="s">
        <v>1757</v>
      </c>
      <c r="CL62" t="s">
        <v>467</v>
      </c>
      <c r="CM62" t="s">
        <v>200</v>
      </c>
      <c r="CN62" t="s">
        <v>201</v>
      </c>
      <c r="CO62" t="s">
        <v>159</v>
      </c>
      <c r="CP62" t="s">
        <v>202</v>
      </c>
      <c r="CQ62" t="s">
        <v>203</v>
      </c>
      <c r="CR62" t="s">
        <v>159</v>
      </c>
      <c r="CS62" t="s">
        <v>204</v>
      </c>
      <c r="CT62" t="s">
        <v>205</v>
      </c>
      <c r="CU62" t="s">
        <v>206</v>
      </c>
      <c r="CV62" t="s">
        <v>153</v>
      </c>
      <c r="CW62" t="s">
        <v>1756</v>
      </c>
      <c r="CX62" t="s">
        <v>207</v>
      </c>
      <c r="CY62" t="s">
        <v>208</v>
      </c>
      <c r="CZ62" t="s">
        <v>209</v>
      </c>
      <c r="DA62" t="s">
        <v>210</v>
      </c>
      <c r="DB62" t="s">
        <v>211</v>
      </c>
      <c r="DC62" t="s">
        <v>212</v>
      </c>
    </row>
    <row r="63" spans="1:107" x14ac:dyDescent="0.2">
      <c r="A63" t="s">
        <v>1771</v>
      </c>
      <c r="B63" t="s">
        <v>1772</v>
      </c>
      <c r="C63" t="s">
        <v>141</v>
      </c>
      <c r="D63" t="s">
        <v>142</v>
      </c>
      <c r="E63" t="s">
        <v>143</v>
      </c>
      <c r="F63" t="s">
        <v>119</v>
      </c>
      <c r="G63" t="s">
        <v>249</v>
      </c>
      <c r="H63" t="s">
        <v>500</v>
      </c>
      <c r="I63" t="s">
        <v>672</v>
      </c>
      <c r="J63">
        <f t="shared" si="10"/>
        <v>0.12580053833079727</v>
      </c>
      <c r="K63">
        <f t="shared" si="11"/>
        <v>2.9074300799999997</v>
      </c>
      <c r="L63">
        <f t="shared" si="12"/>
        <v>0.12058307304850779</v>
      </c>
      <c r="M63">
        <f t="shared" si="13"/>
        <v>2.0792722607102689</v>
      </c>
      <c r="N63" t="s">
        <v>1773</v>
      </c>
      <c r="O63" t="s">
        <v>1774</v>
      </c>
      <c r="P63">
        <f t="shared" si="14"/>
        <v>3.0075912111963543</v>
      </c>
      <c r="Q63">
        <f t="shared" si="15"/>
        <v>1.6763922111963543</v>
      </c>
      <c r="R63" t="s">
        <v>1775</v>
      </c>
      <c r="S63" t="s">
        <v>1776</v>
      </c>
      <c r="T63">
        <f t="shared" si="16"/>
        <v>30.260501169095022</v>
      </c>
      <c r="U63">
        <f t="shared" si="17"/>
        <v>0.29853000000000002</v>
      </c>
      <c r="V63" t="s">
        <v>151</v>
      </c>
      <c r="W63" t="s">
        <v>1777</v>
      </c>
      <c r="X63" t="s">
        <v>153</v>
      </c>
      <c r="Y63" t="s">
        <v>153</v>
      </c>
      <c r="Z63" t="s">
        <v>153</v>
      </c>
      <c r="AA63" t="s">
        <v>1778</v>
      </c>
      <c r="AB63" t="s">
        <v>1779</v>
      </c>
      <c r="AC63" t="s">
        <v>1780</v>
      </c>
      <c r="AD63" t="s">
        <v>157</v>
      </c>
      <c r="AE63" t="s">
        <v>158</v>
      </c>
      <c r="AF63">
        <f t="shared" si="18"/>
        <v>6.751926000000001</v>
      </c>
      <c r="AG63" t="s">
        <v>159</v>
      </c>
      <c r="AH63" t="s">
        <v>1781</v>
      </c>
      <c r="AI63" t="s">
        <v>1782</v>
      </c>
      <c r="AJ63" t="s">
        <v>1783</v>
      </c>
      <c r="AK63" t="s">
        <v>1784</v>
      </c>
      <c r="AL63">
        <f t="shared" si="19"/>
        <v>24.07</v>
      </c>
      <c r="AM63" t="s">
        <v>1168</v>
      </c>
      <c r="AN63" t="s">
        <v>229</v>
      </c>
      <c r="AO63" t="s">
        <v>165</v>
      </c>
      <c r="AP63" t="s">
        <v>451</v>
      </c>
      <c r="AQ63" t="s">
        <v>839</v>
      </c>
      <c r="AR63" t="s">
        <v>1739</v>
      </c>
      <c r="AS63" t="s">
        <v>1464</v>
      </c>
      <c r="AT63" t="s">
        <v>141</v>
      </c>
      <c r="AU63" t="s">
        <v>1465</v>
      </c>
      <c r="AV63" t="s">
        <v>139</v>
      </c>
      <c r="AW63" t="s">
        <v>454</v>
      </c>
      <c r="AX63" t="s">
        <v>394</v>
      </c>
      <c r="AY63" t="s">
        <v>333</v>
      </c>
      <c r="AZ63" t="s">
        <v>173</v>
      </c>
      <c r="BA63" t="s">
        <v>1785</v>
      </c>
      <c r="BB63" t="s">
        <v>333</v>
      </c>
      <c r="BC63" t="s">
        <v>139</v>
      </c>
      <c r="BD63" t="s">
        <v>178</v>
      </c>
      <c r="BE63" t="s">
        <v>172</v>
      </c>
      <c r="BF63" t="s">
        <v>179</v>
      </c>
      <c r="BG63" t="s">
        <v>180</v>
      </c>
      <c r="BH63" t="s">
        <v>153</v>
      </c>
      <c r="BI63" t="s">
        <v>181</v>
      </c>
      <c r="BJ63" t="s">
        <v>153</v>
      </c>
      <c r="BK63" t="s">
        <v>153</v>
      </c>
      <c r="BL63" t="s">
        <v>182</v>
      </c>
      <c r="BM63" t="s">
        <v>183</v>
      </c>
      <c r="BN63" t="s">
        <v>184</v>
      </c>
      <c r="BO63" t="s">
        <v>185</v>
      </c>
      <c r="BP63" t="s">
        <v>186</v>
      </c>
      <c r="BQ63" t="s">
        <v>187</v>
      </c>
      <c r="BR63" t="s">
        <v>188</v>
      </c>
      <c r="BS63" t="s">
        <v>188</v>
      </c>
      <c r="BT63" t="s">
        <v>189</v>
      </c>
      <c r="BU63" t="s">
        <v>189</v>
      </c>
      <c r="BV63" t="s">
        <v>189</v>
      </c>
      <c r="BW63" t="s">
        <v>153</v>
      </c>
      <c r="BX63" t="s">
        <v>190</v>
      </c>
      <c r="BY63" t="s">
        <v>153</v>
      </c>
      <c r="BZ63" t="s">
        <v>153</v>
      </c>
      <c r="CA63" t="s">
        <v>153</v>
      </c>
      <c r="CB63" t="s">
        <v>153</v>
      </c>
      <c r="CC63" t="s">
        <v>1786</v>
      </c>
      <c r="CD63" t="s">
        <v>1787</v>
      </c>
      <c r="CE63" t="s">
        <v>1788</v>
      </c>
      <c r="CF63" t="s">
        <v>1789</v>
      </c>
      <c r="CG63" t="s">
        <v>1790</v>
      </c>
      <c r="CH63" t="s">
        <v>1791</v>
      </c>
      <c r="CI63" t="s">
        <v>1792</v>
      </c>
      <c r="CJ63" t="s">
        <v>1793</v>
      </c>
      <c r="CK63" t="s">
        <v>1778</v>
      </c>
      <c r="CL63" t="s">
        <v>497</v>
      </c>
      <c r="CM63" t="s">
        <v>200</v>
      </c>
      <c r="CN63" t="s">
        <v>201</v>
      </c>
      <c r="CO63" t="s">
        <v>159</v>
      </c>
      <c r="CP63" t="s">
        <v>202</v>
      </c>
      <c r="CQ63" t="s">
        <v>203</v>
      </c>
      <c r="CR63" t="s">
        <v>159</v>
      </c>
      <c r="CS63" t="s">
        <v>204</v>
      </c>
      <c r="CT63" t="s">
        <v>205</v>
      </c>
      <c r="CU63" t="s">
        <v>206</v>
      </c>
      <c r="CV63" t="s">
        <v>153</v>
      </c>
      <c r="CW63" t="s">
        <v>1777</v>
      </c>
      <c r="CX63" t="s">
        <v>207</v>
      </c>
      <c r="CY63" t="s">
        <v>208</v>
      </c>
      <c r="CZ63" t="s">
        <v>209</v>
      </c>
      <c r="DA63" t="s">
        <v>210</v>
      </c>
      <c r="DB63" t="s">
        <v>211</v>
      </c>
      <c r="DC63" t="s">
        <v>212</v>
      </c>
    </row>
    <row r="64" spans="1:107" x14ac:dyDescent="0.2">
      <c r="A64" t="s">
        <v>1794</v>
      </c>
      <c r="B64" t="s">
        <v>1795</v>
      </c>
      <c r="C64" t="s">
        <v>141</v>
      </c>
      <c r="D64" t="s">
        <v>142</v>
      </c>
      <c r="E64" t="s">
        <v>143</v>
      </c>
      <c r="F64" t="s">
        <v>119</v>
      </c>
      <c r="G64" t="s">
        <v>619</v>
      </c>
      <c r="H64" t="s">
        <v>283</v>
      </c>
      <c r="I64" t="s">
        <v>672</v>
      </c>
      <c r="J64">
        <f t="shared" si="10"/>
        <v>0.56814941221288973</v>
      </c>
      <c r="K64">
        <f t="shared" si="11"/>
        <v>2.9066320800000001</v>
      </c>
      <c r="L64">
        <f t="shared" si="12"/>
        <v>0.47525328181699444</v>
      </c>
      <c r="M64">
        <f t="shared" si="13"/>
        <v>6.8416461180522301</v>
      </c>
      <c r="N64" t="s">
        <v>1796</v>
      </c>
      <c r="O64" t="s">
        <v>1797</v>
      </c>
      <c r="P64">
        <f t="shared" si="14"/>
        <v>2.7321875570644565</v>
      </c>
      <c r="Q64">
        <f t="shared" si="15"/>
        <v>1.4015775570644564</v>
      </c>
      <c r="R64" t="s">
        <v>1798</v>
      </c>
      <c r="S64" t="s">
        <v>1799</v>
      </c>
      <c r="T64">
        <f t="shared" si="16"/>
        <v>27.48956189822373</v>
      </c>
      <c r="U64">
        <f t="shared" si="17"/>
        <v>0.29853000000000002</v>
      </c>
      <c r="V64" t="s">
        <v>151</v>
      </c>
      <c r="W64" t="s">
        <v>1800</v>
      </c>
      <c r="X64" t="s">
        <v>153</v>
      </c>
      <c r="Y64" t="s">
        <v>153</v>
      </c>
      <c r="Z64" t="s">
        <v>153</v>
      </c>
      <c r="AA64" t="s">
        <v>1801</v>
      </c>
      <c r="AB64" t="s">
        <v>1802</v>
      </c>
      <c r="AC64" t="s">
        <v>1803</v>
      </c>
      <c r="AD64" t="s">
        <v>157</v>
      </c>
      <c r="AE64" t="s">
        <v>158</v>
      </c>
      <c r="AF64">
        <f t="shared" si="18"/>
        <v>5.8600399999999997</v>
      </c>
      <c r="AG64" t="s">
        <v>159</v>
      </c>
      <c r="AH64" t="s">
        <v>1804</v>
      </c>
      <c r="AI64" t="s">
        <v>1536</v>
      </c>
      <c r="AJ64" t="s">
        <v>1805</v>
      </c>
      <c r="AK64" t="s">
        <v>1806</v>
      </c>
      <c r="AL64">
        <f t="shared" si="19"/>
        <v>22.48</v>
      </c>
      <c r="AM64" t="s">
        <v>1168</v>
      </c>
      <c r="AN64" t="s">
        <v>165</v>
      </c>
      <c r="AO64" t="s">
        <v>1807</v>
      </c>
      <c r="AP64" t="s">
        <v>1808</v>
      </c>
      <c r="AQ64" t="s">
        <v>755</v>
      </c>
      <c r="AR64" t="s">
        <v>1809</v>
      </c>
      <c r="AS64" t="s">
        <v>1464</v>
      </c>
      <c r="AT64" t="s">
        <v>141</v>
      </c>
      <c r="AU64" t="s">
        <v>1465</v>
      </c>
      <c r="AV64" t="s">
        <v>139</v>
      </c>
      <c r="AW64" t="s">
        <v>300</v>
      </c>
      <c r="AX64" t="s">
        <v>172</v>
      </c>
      <c r="AY64" t="s">
        <v>799</v>
      </c>
      <c r="AZ64" t="s">
        <v>1810</v>
      </c>
      <c r="BA64" t="s">
        <v>1811</v>
      </c>
      <c r="BB64" t="s">
        <v>1812</v>
      </c>
      <c r="BC64" t="s">
        <v>139</v>
      </c>
      <c r="BD64" t="s">
        <v>178</v>
      </c>
      <c r="BE64" t="s">
        <v>172</v>
      </c>
      <c r="BF64" t="s">
        <v>179</v>
      </c>
      <c r="BG64" t="s">
        <v>180</v>
      </c>
      <c r="BH64" t="s">
        <v>153</v>
      </c>
      <c r="BI64" t="s">
        <v>181</v>
      </c>
      <c r="BJ64" t="s">
        <v>153</v>
      </c>
      <c r="BK64" t="s">
        <v>153</v>
      </c>
      <c r="BL64" t="s">
        <v>182</v>
      </c>
      <c r="BM64" t="s">
        <v>183</v>
      </c>
      <c r="BN64" t="s">
        <v>184</v>
      </c>
      <c r="BO64" t="s">
        <v>185</v>
      </c>
      <c r="BP64" t="s">
        <v>186</v>
      </c>
      <c r="BQ64" t="s">
        <v>187</v>
      </c>
      <c r="BR64" t="s">
        <v>188</v>
      </c>
      <c r="BS64" t="s">
        <v>188</v>
      </c>
      <c r="BT64" t="s">
        <v>189</v>
      </c>
      <c r="BU64" t="s">
        <v>189</v>
      </c>
      <c r="BV64" t="s">
        <v>189</v>
      </c>
      <c r="BW64" t="s">
        <v>153</v>
      </c>
      <c r="BX64" t="s">
        <v>190</v>
      </c>
      <c r="BY64" t="s">
        <v>153</v>
      </c>
      <c r="BZ64" t="s">
        <v>153</v>
      </c>
      <c r="CA64" t="s">
        <v>153</v>
      </c>
      <c r="CB64" t="s">
        <v>153</v>
      </c>
      <c r="CC64" t="s">
        <v>1813</v>
      </c>
      <c r="CD64" t="s">
        <v>1814</v>
      </c>
      <c r="CE64" t="s">
        <v>1071</v>
      </c>
      <c r="CF64" t="s">
        <v>1815</v>
      </c>
      <c r="CG64" t="s">
        <v>1816</v>
      </c>
      <c r="CH64" t="s">
        <v>1817</v>
      </c>
      <c r="CI64" t="s">
        <v>1818</v>
      </c>
      <c r="CJ64" t="s">
        <v>1819</v>
      </c>
      <c r="CK64" t="s">
        <v>1801</v>
      </c>
      <c r="CL64" t="s">
        <v>1399</v>
      </c>
      <c r="CM64" t="s">
        <v>200</v>
      </c>
      <c r="CN64" t="s">
        <v>201</v>
      </c>
      <c r="CO64" t="s">
        <v>159</v>
      </c>
      <c r="CP64" t="s">
        <v>202</v>
      </c>
      <c r="CQ64" t="s">
        <v>203</v>
      </c>
      <c r="CR64" t="s">
        <v>159</v>
      </c>
      <c r="CS64" t="s">
        <v>204</v>
      </c>
      <c r="CT64" t="s">
        <v>205</v>
      </c>
      <c r="CU64" t="s">
        <v>206</v>
      </c>
      <c r="CV64" t="s">
        <v>153</v>
      </c>
      <c r="CW64" t="s">
        <v>1800</v>
      </c>
      <c r="CX64" t="s">
        <v>207</v>
      </c>
      <c r="CY64" t="s">
        <v>208</v>
      </c>
      <c r="CZ64" t="s">
        <v>209</v>
      </c>
      <c r="DA64" t="s">
        <v>210</v>
      </c>
      <c r="DB64" t="s">
        <v>211</v>
      </c>
      <c r="DC64" t="s">
        <v>212</v>
      </c>
    </row>
    <row r="65" spans="1:107" x14ac:dyDescent="0.2">
      <c r="A65" t="s">
        <v>1820</v>
      </c>
      <c r="B65" t="s">
        <v>1821</v>
      </c>
      <c r="C65" t="s">
        <v>141</v>
      </c>
      <c r="D65" t="s">
        <v>142</v>
      </c>
      <c r="E65" t="s">
        <v>143</v>
      </c>
      <c r="F65" t="s">
        <v>119</v>
      </c>
      <c r="G65" t="s">
        <v>619</v>
      </c>
      <c r="H65" t="s">
        <v>215</v>
      </c>
      <c r="I65" t="s">
        <v>672</v>
      </c>
      <c r="J65">
        <f t="shared" si="10"/>
        <v>0.62797976457214888</v>
      </c>
      <c r="K65">
        <f t="shared" si="11"/>
        <v>2.9050319999999994</v>
      </c>
      <c r="L65">
        <f t="shared" si="12"/>
        <v>0.51635868573324251</v>
      </c>
      <c r="M65">
        <f t="shared" si="13"/>
        <v>6.9677184259093545</v>
      </c>
      <c r="N65" t="s">
        <v>1822</v>
      </c>
      <c r="O65" t="s">
        <v>1823</v>
      </c>
      <c r="P65">
        <f t="shared" si="14"/>
        <v>2.6860460962470651</v>
      </c>
      <c r="Q65">
        <f t="shared" si="15"/>
        <v>1.3139800962470651</v>
      </c>
      <c r="R65" t="s">
        <v>1824</v>
      </c>
      <c r="S65" t="s">
        <v>1825</v>
      </c>
      <c r="T65">
        <f t="shared" si="16"/>
        <v>27.022596541720976</v>
      </c>
      <c r="U65">
        <f t="shared" si="17"/>
        <v>0.29853000000000002</v>
      </c>
      <c r="V65" t="s">
        <v>151</v>
      </c>
      <c r="W65" t="s">
        <v>1826</v>
      </c>
      <c r="X65" t="s">
        <v>153</v>
      </c>
      <c r="Y65" t="s">
        <v>153</v>
      </c>
      <c r="Z65" t="s">
        <v>153</v>
      </c>
      <c r="AA65" t="s">
        <v>1827</v>
      </c>
      <c r="AB65" t="s">
        <v>1828</v>
      </c>
      <c r="AC65" t="s">
        <v>1829</v>
      </c>
      <c r="AD65" t="s">
        <v>157</v>
      </c>
      <c r="AE65" t="s">
        <v>158</v>
      </c>
      <c r="AF65">
        <f t="shared" si="18"/>
        <v>8.0074848000000003</v>
      </c>
      <c r="AG65" t="s">
        <v>159</v>
      </c>
      <c r="AH65" t="s">
        <v>1830</v>
      </c>
      <c r="AI65" t="s">
        <v>1831</v>
      </c>
      <c r="AJ65" t="s">
        <v>1832</v>
      </c>
      <c r="AK65" t="s">
        <v>982</v>
      </c>
      <c r="AL65">
        <f t="shared" si="19"/>
        <v>22.2</v>
      </c>
      <c r="AM65" t="s">
        <v>1313</v>
      </c>
      <c r="AN65" t="s">
        <v>743</v>
      </c>
      <c r="AO65" t="s">
        <v>1833</v>
      </c>
      <c r="AP65" t="s">
        <v>157</v>
      </c>
      <c r="AQ65" t="s">
        <v>362</v>
      </c>
      <c r="AR65" t="s">
        <v>1809</v>
      </c>
      <c r="AS65" t="s">
        <v>1834</v>
      </c>
      <c r="AT65" t="s">
        <v>141</v>
      </c>
      <c r="AU65" t="s">
        <v>1835</v>
      </c>
      <c r="AV65" t="s">
        <v>139</v>
      </c>
      <c r="AW65" t="s">
        <v>543</v>
      </c>
      <c r="AX65" t="s">
        <v>485</v>
      </c>
      <c r="AY65" t="s">
        <v>334</v>
      </c>
      <c r="AZ65" t="s">
        <v>1836</v>
      </c>
      <c r="BA65" t="s">
        <v>1837</v>
      </c>
      <c r="BB65" t="s">
        <v>1838</v>
      </c>
      <c r="BC65" t="s">
        <v>139</v>
      </c>
      <c r="BD65" t="s">
        <v>178</v>
      </c>
      <c r="BE65" t="s">
        <v>172</v>
      </c>
      <c r="BF65" t="s">
        <v>179</v>
      </c>
      <c r="BG65" t="s">
        <v>180</v>
      </c>
      <c r="BH65" t="s">
        <v>153</v>
      </c>
      <c r="BI65" t="s">
        <v>181</v>
      </c>
      <c r="BJ65" t="s">
        <v>153</v>
      </c>
      <c r="BK65" t="s">
        <v>153</v>
      </c>
      <c r="BL65" t="s">
        <v>182</v>
      </c>
      <c r="BM65" t="s">
        <v>183</v>
      </c>
      <c r="BN65" t="s">
        <v>184</v>
      </c>
      <c r="BO65" t="s">
        <v>185</v>
      </c>
      <c r="BP65" t="s">
        <v>186</v>
      </c>
      <c r="BQ65" t="s">
        <v>187</v>
      </c>
      <c r="BR65" t="s">
        <v>188</v>
      </c>
      <c r="BS65" t="s">
        <v>188</v>
      </c>
      <c r="BT65" t="s">
        <v>189</v>
      </c>
      <c r="BU65" t="s">
        <v>189</v>
      </c>
      <c r="BV65" t="s">
        <v>189</v>
      </c>
      <c r="BW65" t="s">
        <v>153</v>
      </c>
      <c r="BX65" t="s">
        <v>190</v>
      </c>
      <c r="BY65" t="s">
        <v>153</v>
      </c>
      <c r="BZ65" t="s">
        <v>153</v>
      </c>
      <c r="CA65" t="s">
        <v>153</v>
      </c>
      <c r="CB65" t="s">
        <v>153</v>
      </c>
      <c r="CC65" t="s">
        <v>1839</v>
      </c>
      <c r="CD65" t="s">
        <v>1840</v>
      </c>
      <c r="CE65" t="s">
        <v>1841</v>
      </c>
      <c r="CF65" t="s">
        <v>1842</v>
      </c>
      <c r="CG65" t="s">
        <v>1843</v>
      </c>
      <c r="CH65" t="s">
        <v>1844</v>
      </c>
      <c r="CI65" t="s">
        <v>1845</v>
      </c>
      <c r="CJ65" t="s">
        <v>1846</v>
      </c>
      <c r="CK65" t="s">
        <v>1827</v>
      </c>
      <c r="CL65" t="s">
        <v>497</v>
      </c>
      <c r="CM65" t="s">
        <v>200</v>
      </c>
      <c r="CN65" t="s">
        <v>201</v>
      </c>
      <c r="CO65" t="s">
        <v>159</v>
      </c>
      <c r="CP65" t="s">
        <v>202</v>
      </c>
      <c r="CQ65" t="s">
        <v>203</v>
      </c>
      <c r="CR65" t="s">
        <v>159</v>
      </c>
      <c r="CS65" t="s">
        <v>204</v>
      </c>
      <c r="CT65" t="s">
        <v>205</v>
      </c>
      <c r="CU65" t="s">
        <v>206</v>
      </c>
      <c r="CV65" t="s">
        <v>153</v>
      </c>
      <c r="CW65" t="s">
        <v>1826</v>
      </c>
      <c r="CX65" t="s">
        <v>207</v>
      </c>
      <c r="CY65" t="s">
        <v>208</v>
      </c>
      <c r="CZ65" t="s">
        <v>209</v>
      </c>
      <c r="DA65" t="s">
        <v>210</v>
      </c>
      <c r="DB65" t="s">
        <v>211</v>
      </c>
      <c r="DC65" t="s">
        <v>212</v>
      </c>
    </row>
    <row r="66" spans="1:107" x14ac:dyDescent="0.2">
      <c r="A66" t="s">
        <v>1847</v>
      </c>
      <c r="B66" t="s">
        <v>1848</v>
      </c>
      <c r="C66" t="s">
        <v>141</v>
      </c>
      <c r="D66" t="s">
        <v>142</v>
      </c>
      <c r="E66" t="s">
        <v>143</v>
      </c>
      <c r="F66" t="s">
        <v>119</v>
      </c>
      <c r="G66" t="s">
        <v>500</v>
      </c>
      <c r="H66" t="s">
        <v>145</v>
      </c>
      <c r="I66" t="s">
        <v>672</v>
      </c>
      <c r="J66">
        <f t="shared" si="10"/>
        <v>0.36736990988926188</v>
      </c>
      <c r="K66">
        <f t="shared" si="11"/>
        <v>2.9082267199999996</v>
      </c>
      <c r="L66">
        <f t="shared" si="12"/>
        <v>0.32616805693198647</v>
      </c>
      <c r="M66">
        <f t="shared" si="13"/>
        <v>4.4877862699105249</v>
      </c>
      <c r="N66" t="s">
        <v>1849</v>
      </c>
      <c r="O66" t="s">
        <v>1850</v>
      </c>
      <c r="P66">
        <f t="shared" si="14"/>
        <v>2.709030856584536</v>
      </c>
      <c r="Q66">
        <f t="shared" si="15"/>
        <v>1.3396088565845361</v>
      </c>
      <c r="R66" t="s">
        <v>1851</v>
      </c>
      <c r="S66" t="s">
        <v>1852</v>
      </c>
      <c r="T66">
        <f t="shared" si="16"/>
        <v>27.253831555176419</v>
      </c>
      <c r="U66">
        <f t="shared" si="17"/>
        <v>0.29853000000000002</v>
      </c>
      <c r="V66" t="s">
        <v>151</v>
      </c>
      <c r="W66" t="s">
        <v>1853</v>
      </c>
      <c r="X66" t="s">
        <v>153</v>
      </c>
      <c r="Y66" t="s">
        <v>153</v>
      </c>
      <c r="Z66" t="s">
        <v>153</v>
      </c>
      <c r="AA66" t="s">
        <v>1854</v>
      </c>
      <c r="AB66" t="s">
        <v>1855</v>
      </c>
      <c r="AC66" t="s">
        <v>1856</v>
      </c>
      <c r="AD66" t="s">
        <v>157</v>
      </c>
      <c r="AE66" t="s">
        <v>158</v>
      </c>
      <c r="AF66">
        <f t="shared" si="18"/>
        <v>7.6610879999999995</v>
      </c>
      <c r="AG66" t="s">
        <v>159</v>
      </c>
      <c r="AH66" t="s">
        <v>1857</v>
      </c>
      <c r="AI66" t="s">
        <v>1858</v>
      </c>
      <c r="AJ66" t="s">
        <v>1859</v>
      </c>
      <c r="AK66" t="s">
        <v>1489</v>
      </c>
      <c r="AL66">
        <f t="shared" si="19"/>
        <v>22.34</v>
      </c>
      <c r="AM66" t="s">
        <v>1313</v>
      </c>
      <c r="AN66" t="s">
        <v>359</v>
      </c>
      <c r="AO66" t="s">
        <v>229</v>
      </c>
      <c r="AP66" t="s">
        <v>451</v>
      </c>
      <c r="AQ66" t="s">
        <v>941</v>
      </c>
      <c r="AR66" t="s">
        <v>1860</v>
      </c>
      <c r="AS66" t="s">
        <v>1834</v>
      </c>
      <c r="AT66" t="s">
        <v>141</v>
      </c>
      <c r="AU66" t="s">
        <v>1835</v>
      </c>
      <c r="AV66" t="s">
        <v>139</v>
      </c>
      <c r="AW66" t="s">
        <v>485</v>
      </c>
      <c r="AX66" t="s">
        <v>394</v>
      </c>
      <c r="AY66" t="s">
        <v>301</v>
      </c>
      <c r="AZ66" t="s">
        <v>1861</v>
      </c>
      <c r="BA66" t="s">
        <v>1862</v>
      </c>
      <c r="BB66" t="s">
        <v>1863</v>
      </c>
      <c r="BC66" t="s">
        <v>139</v>
      </c>
      <c r="BD66" t="s">
        <v>178</v>
      </c>
      <c r="BE66" t="s">
        <v>172</v>
      </c>
      <c r="BF66" t="s">
        <v>179</v>
      </c>
      <c r="BG66" t="s">
        <v>180</v>
      </c>
      <c r="BH66" t="s">
        <v>153</v>
      </c>
      <c r="BI66" t="s">
        <v>181</v>
      </c>
      <c r="BJ66" t="s">
        <v>153</v>
      </c>
      <c r="BK66" t="s">
        <v>153</v>
      </c>
      <c r="BL66" t="s">
        <v>182</v>
      </c>
      <c r="BM66" t="s">
        <v>183</v>
      </c>
      <c r="BN66" t="s">
        <v>184</v>
      </c>
      <c r="BO66" t="s">
        <v>185</v>
      </c>
      <c r="BP66" t="s">
        <v>186</v>
      </c>
      <c r="BQ66" t="s">
        <v>187</v>
      </c>
      <c r="BR66" t="s">
        <v>188</v>
      </c>
      <c r="BS66" t="s">
        <v>188</v>
      </c>
      <c r="BT66" t="s">
        <v>189</v>
      </c>
      <c r="BU66" t="s">
        <v>189</v>
      </c>
      <c r="BV66" t="s">
        <v>189</v>
      </c>
      <c r="BW66" t="s">
        <v>153</v>
      </c>
      <c r="BX66" t="s">
        <v>190</v>
      </c>
      <c r="BY66" t="s">
        <v>153</v>
      </c>
      <c r="BZ66" t="s">
        <v>153</v>
      </c>
      <c r="CA66" t="s">
        <v>153</v>
      </c>
      <c r="CB66" t="s">
        <v>153</v>
      </c>
      <c r="CC66" t="s">
        <v>1864</v>
      </c>
      <c r="CD66" t="s">
        <v>1865</v>
      </c>
      <c r="CE66" t="s">
        <v>1866</v>
      </c>
      <c r="CF66" t="s">
        <v>1867</v>
      </c>
      <c r="CG66" t="s">
        <v>1868</v>
      </c>
      <c r="CH66" t="s">
        <v>1869</v>
      </c>
      <c r="CI66" t="s">
        <v>1870</v>
      </c>
      <c r="CJ66" t="s">
        <v>1871</v>
      </c>
      <c r="CK66" t="s">
        <v>1854</v>
      </c>
      <c r="CL66" t="s">
        <v>1399</v>
      </c>
      <c r="CM66" t="s">
        <v>200</v>
      </c>
      <c r="CN66" t="s">
        <v>201</v>
      </c>
      <c r="CO66" t="s">
        <v>159</v>
      </c>
      <c r="CP66" t="s">
        <v>202</v>
      </c>
      <c r="CQ66" t="s">
        <v>203</v>
      </c>
      <c r="CR66" t="s">
        <v>159</v>
      </c>
      <c r="CS66" t="s">
        <v>204</v>
      </c>
      <c r="CT66" t="s">
        <v>205</v>
      </c>
      <c r="CU66" t="s">
        <v>206</v>
      </c>
      <c r="CV66" t="s">
        <v>153</v>
      </c>
      <c r="CW66" t="s">
        <v>1853</v>
      </c>
      <c r="CX66" t="s">
        <v>207</v>
      </c>
      <c r="CY66" t="s">
        <v>208</v>
      </c>
      <c r="CZ66" t="s">
        <v>209</v>
      </c>
      <c r="DA66" t="s">
        <v>210</v>
      </c>
      <c r="DB66" t="s">
        <v>211</v>
      </c>
      <c r="DC66" t="s">
        <v>212</v>
      </c>
    </row>
    <row r="67" spans="1:107" x14ac:dyDescent="0.2">
      <c r="A67" t="s">
        <v>1872</v>
      </c>
      <c r="B67" t="s">
        <v>1873</v>
      </c>
      <c r="C67" t="s">
        <v>141</v>
      </c>
      <c r="D67" t="s">
        <v>142</v>
      </c>
      <c r="E67" t="s">
        <v>143</v>
      </c>
      <c r="F67" t="s">
        <v>119</v>
      </c>
      <c r="G67" t="s">
        <v>500</v>
      </c>
      <c r="H67" t="s">
        <v>346</v>
      </c>
      <c r="I67" t="s">
        <v>672</v>
      </c>
      <c r="J67">
        <f t="shared" si="10"/>
        <v>0.55435236812575905</v>
      </c>
      <c r="K67">
        <f t="shared" si="11"/>
        <v>2.9066320800000001</v>
      </c>
      <c r="L67">
        <f t="shared" si="12"/>
        <v>0.46556070995663495</v>
      </c>
      <c r="M67">
        <f t="shared" si="13"/>
        <v>6.3931906285251729</v>
      </c>
      <c r="N67" t="s">
        <v>1874</v>
      </c>
      <c r="O67" t="s">
        <v>1875</v>
      </c>
      <c r="P67">
        <f t="shared" si="14"/>
        <v>2.7172813123298374</v>
      </c>
      <c r="Q67">
        <f t="shared" si="15"/>
        <v>1.3368523123298375</v>
      </c>
      <c r="R67" t="s">
        <v>1876</v>
      </c>
      <c r="S67" t="s">
        <v>1877</v>
      </c>
      <c r="T67">
        <f t="shared" si="16"/>
        <v>27.336834128066773</v>
      </c>
      <c r="U67">
        <f t="shared" si="17"/>
        <v>0.29853000000000002</v>
      </c>
      <c r="V67" t="s">
        <v>151</v>
      </c>
      <c r="W67" t="s">
        <v>1878</v>
      </c>
      <c r="X67" t="s">
        <v>153</v>
      </c>
      <c r="Y67" t="s">
        <v>153</v>
      </c>
      <c r="Z67" t="s">
        <v>153</v>
      </c>
      <c r="AA67" t="s">
        <v>1879</v>
      </c>
      <c r="AB67" t="s">
        <v>1880</v>
      </c>
      <c r="AC67" t="s">
        <v>1881</v>
      </c>
      <c r="AD67" t="s">
        <v>157</v>
      </c>
      <c r="AE67" t="s">
        <v>158</v>
      </c>
      <c r="AF67">
        <f t="shared" si="18"/>
        <v>8.4726479999999995</v>
      </c>
      <c r="AG67" t="s">
        <v>159</v>
      </c>
      <c r="AH67" t="s">
        <v>1882</v>
      </c>
      <c r="AI67" t="s">
        <v>1883</v>
      </c>
      <c r="AJ67" t="s">
        <v>1859</v>
      </c>
      <c r="AK67" t="s">
        <v>1884</v>
      </c>
      <c r="AL67">
        <f t="shared" si="19"/>
        <v>22.39</v>
      </c>
      <c r="AM67" t="s">
        <v>1313</v>
      </c>
      <c r="AN67" t="s">
        <v>165</v>
      </c>
      <c r="AO67" t="s">
        <v>263</v>
      </c>
      <c r="AP67" t="s">
        <v>264</v>
      </c>
      <c r="AQ67" t="s">
        <v>957</v>
      </c>
      <c r="AR67" t="s">
        <v>1860</v>
      </c>
      <c r="AS67" t="s">
        <v>1834</v>
      </c>
      <c r="AT67" t="s">
        <v>141</v>
      </c>
      <c r="AU67" t="s">
        <v>1835</v>
      </c>
      <c r="AV67" t="s">
        <v>139</v>
      </c>
      <c r="AW67" t="s">
        <v>454</v>
      </c>
      <c r="AX67" t="s">
        <v>394</v>
      </c>
      <c r="AY67" t="s">
        <v>1885</v>
      </c>
      <c r="AZ67" t="s">
        <v>827</v>
      </c>
      <c r="BA67" t="s">
        <v>1886</v>
      </c>
      <c r="BB67" t="s">
        <v>1887</v>
      </c>
      <c r="BC67" t="s">
        <v>139</v>
      </c>
      <c r="BD67" t="s">
        <v>178</v>
      </c>
      <c r="BE67" t="s">
        <v>172</v>
      </c>
      <c r="BF67" t="s">
        <v>179</v>
      </c>
      <c r="BG67" t="s">
        <v>180</v>
      </c>
      <c r="BH67" t="s">
        <v>153</v>
      </c>
      <c r="BI67" t="s">
        <v>181</v>
      </c>
      <c r="BJ67" t="s">
        <v>153</v>
      </c>
      <c r="BK67" t="s">
        <v>153</v>
      </c>
      <c r="BL67" t="s">
        <v>182</v>
      </c>
      <c r="BM67" t="s">
        <v>183</v>
      </c>
      <c r="BN67" t="s">
        <v>184</v>
      </c>
      <c r="BO67" t="s">
        <v>185</v>
      </c>
      <c r="BP67" t="s">
        <v>186</v>
      </c>
      <c r="BQ67" t="s">
        <v>187</v>
      </c>
      <c r="BR67" t="s">
        <v>188</v>
      </c>
      <c r="BS67" t="s">
        <v>188</v>
      </c>
      <c r="BT67" t="s">
        <v>189</v>
      </c>
      <c r="BU67" t="s">
        <v>189</v>
      </c>
      <c r="BV67" t="s">
        <v>189</v>
      </c>
      <c r="BW67" t="s">
        <v>153</v>
      </c>
      <c r="BX67" t="s">
        <v>190</v>
      </c>
      <c r="BY67" t="s">
        <v>153</v>
      </c>
      <c r="BZ67" t="s">
        <v>153</v>
      </c>
      <c r="CA67" t="s">
        <v>153</v>
      </c>
      <c r="CB67" t="s">
        <v>153</v>
      </c>
      <c r="CC67" t="s">
        <v>1888</v>
      </c>
      <c r="CD67" t="s">
        <v>1889</v>
      </c>
      <c r="CE67" t="s">
        <v>1890</v>
      </c>
      <c r="CF67" t="s">
        <v>1891</v>
      </c>
      <c r="CG67" t="s">
        <v>1892</v>
      </c>
      <c r="CH67" t="s">
        <v>1893</v>
      </c>
      <c r="CI67" t="s">
        <v>1894</v>
      </c>
      <c r="CJ67" t="s">
        <v>969</v>
      </c>
      <c r="CK67" t="s">
        <v>1879</v>
      </c>
      <c r="CL67" t="s">
        <v>467</v>
      </c>
      <c r="CM67" t="s">
        <v>200</v>
      </c>
      <c r="CN67" t="s">
        <v>201</v>
      </c>
      <c r="CO67" t="s">
        <v>159</v>
      </c>
      <c r="CP67" t="s">
        <v>202</v>
      </c>
      <c r="CQ67" t="s">
        <v>203</v>
      </c>
      <c r="CR67" t="s">
        <v>159</v>
      </c>
      <c r="CS67" t="s">
        <v>204</v>
      </c>
      <c r="CT67" t="s">
        <v>205</v>
      </c>
      <c r="CU67" t="s">
        <v>206</v>
      </c>
      <c r="CV67" t="s">
        <v>153</v>
      </c>
      <c r="CW67" t="s">
        <v>1878</v>
      </c>
      <c r="CX67" t="s">
        <v>207</v>
      </c>
      <c r="CY67" t="s">
        <v>208</v>
      </c>
      <c r="CZ67" t="s">
        <v>209</v>
      </c>
      <c r="DA67" t="s">
        <v>210</v>
      </c>
      <c r="DB67" t="s">
        <v>211</v>
      </c>
      <c r="DC67" t="s">
        <v>212</v>
      </c>
    </row>
    <row r="68" spans="1:107" x14ac:dyDescent="0.2">
      <c r="A68" t="s">
        <v>1895</v>
      </c>
      <c r="B68" t="s">
        <v>1896</v>
      </c>
      <c r="C68" t="s">
        <v>141</v>
      </c>
      <c r="D68" t="s">
        <v>142</v>
      </c>
      <c r="E68" t="s">
        <v>143</v>
      </c>
      <c r="F68" t="s">
        <v>119</v>
      </c>
      <c r="G68" t="s">
        <v>812</v>
      </c>
      <c r="H68" t="s">
        <v>346</v>
      </c>
      <c r="I68" t="s">
        <v>146</v>
      </c>
      <c r="J68">
        <f t="shared" ref="J68:J99" si="20">1/((1/L68)-(1/K68))</f>
        <v>0.34415418154476257</v>
      </c>
      <c r="K68">
        <f t="shared" ref="K68:K99" si="21">BH68+(BI68*AN68)+(BJ68*AN68*POWER(V68,2))+(BK68*AN68*V68)+(BL68*POWER(AN68,2))</f>
        <v>2.9058327199999998</v>
      </c>
      <c r="L68">
        <f t="shared" ref="L68:L99" si="22">((M68/1000)*(1000-((T68+S68)/2)))/(T68-S68)</f>
        <v>0.30771031138071719</v>
      </c>
      <c r="M68">
        <f t="shared" ref="M68:M99" si="23">(AN68*(S68-R68))/(100*U68*(1000-S68))*1000</f>
        <v>4.9572231675760516</v>
      </c>
      <c r="N68" t="s">
        <v>1897</v>
      </c>
      <c r="O68" t="s">
        <v>1898</v>
      </c>
      <c r="P68">
        <f t="shared" ref="P68:P99" si="24">0.61365*EXP((17.502*AL68)/(240.97+AL68))</f>
        <v>2.857487716323889</v>
      </c>
      <c r="Q68">
        <f t="shared" ref="Q68:Q99" si="25">P68-N68</f>
        <v>1.5679527163238889</v>
      </c>
      <c r="R68" t="s">
        <v>1899</v>
      </c>
      <c r="S68" t="s">
        <v>1900</v>
      </c>
      <c r="T68">
        <f t="shared" ref="T68:T99" si="26">(P68/AM68)*1000</f>
        <v>28.747361331226248</v>
      </c>
      <c r="U68">
        <f t="shared" ref="U68:U99" si="27">V68*BG68</f>
        <v>0.29853000000000002</v>
      </c>
      <c r="V68" t="s">
        <v>151</v>
      </c>
      <c r="W68" t="s">
        <v>1901</v>
      </c>
      <c r="X68" t="s">
        <v>153</v>
      </c>
      <c r="Y68" t="s">
        <v>153</v>
      </c>
      <c r="Z68" t="s">
        <v>153</v>
      </c>
      <c r="AA68" t="s">
        <v>1902</v>
      </c>
      <c r="AB68" t="s">
        <v>1903</v>
      </c>
      <c r="AC68" t="s">
        <v>1904</v>
      </c>
      <c r="AD68" t="s">
        <v>157</v>
      </c>
      <c r="AE68" t="s">
        <v>158</v>
      </c>
      <c r="AF68">
        <f t="shared" ref="AF68:AF99" si="28">AC68*AD68*AE68*AQ68</f>
        <v>7.1017856000000013</v>
      </c>
      <c r="AG68" t="s">
        <v>159</v>
      </c>
      <c r="AH68" t="s">
        <v>652</v>
      </c>
      <c r="AI68" t="s">
        <v>1905</v>
      </c>
      <c r="AJ68" t="s">
        <v>1538</v>
      </c>
      <c r="AK68" t="s">
        <v>1906</v>
      </c>
      <c r="AL68">
        <f t="shared" ref="AL68:AL99" si="29">(AK68-AJ68)*(AJ68*0+0)+AK68</f>
        <v>23.22</v>
      </c>
      <c r="AM68" t="s">
        <v>1313</v>
      </c>
      <c r="AN68" t="s">
        <v>450</v>
      </c>
      <c r="AO68" t="s">
        <v>390</v>
      </c>
      <c r="AP68" t="s">
        <v>167</v>
      </c>
      <c r="AQ68" t="s">
        <v>904</v>
      </c>
      <c r="AR68" t="s">
        <v>1907</v>
      </c>
      <c r="AS68" t="s">
        <v>1834</v>
      </c>
      <c r="AT68" t="s">
        <v>141</v>
      </c>
      <c r="AU68" t="s">
        <v>1835</v>
      </c>
      <c r="AV68" t="s">
        <v>139</v>
      </c>
      <c r="AW68" t="s">
        <v>172</v>
      </c>
      <c r="AX68" t="s">
        <v>267</v>
      </c>
      <c r="AY68" t="s">
        <v>234</v>
      </c>
      <c r="AZ68" t="s">
        <v>1908</v>
      </c>
      <c r="BA68" t="s">
        <v>1909</v>
      </c>
      <c r="BB68" t="s">
        <v>1910</v>
      </c>
      <c r="BC68" t="s">
        <v>139</v>
      </c>
      <c r="BD68" t="s">
        <v>178</v>
      </c>
      <c r="BE68" t="s">
        <v>172</v>
      </c>
      <c r="BF68" t="s">
        <v>179</v>
      </c>
      <c r="BG68" t="s">
        <v>180</v>
      </c>
      <c r="BH68" t="s">
        <v>153</v>
      </c>
      <c r="BI68" t="s">
        <v>181</v>
      </c>
      <c r="BJ68" t="s">
        <v>153</v>
      </c>
      <c r="BK68" t="s">
        <v>153</v>
      </c>
      <c r="BL68" t="s">
        <v>182</v>
      </c>
      <c r="BM68" t="s">
        <v>183</v>
      </c>
      <c r="BN68" t="s">
        <v>184</v>
      </c>
      <c r="BO68" t="s">
        <v>185</v>
      </c>
      <c r="BP68" t="s">
        <v>186</v>
      </c>
      <c r="BQ68" t="s">
        <v>187</v>
      </c>
      <c r="BR68" t="s">
        <v>188</v>
      </c>
      <c r="BS68" t="s">
        <v>188</v>
      </c>
      <c r="BT68" t="s">
        <v>189</v>
      </c>
      <c r="BU68" t="s">
        <v>189</v>
      </c>
      <c r="BV68" t="s">
        <v>189</v>
      </c>
      <c r="BW68" t="s">
        <v>153</v>
      </c>
      <c r="BX68" t="s">
        <v>190</v>
      </c>
      <c r="BY68" t="s">
        <v>153</v>
      </c>
      <c r="BZ68" t="s">
        <v>153</v>
      </c>
      <c r="CA68" t="s">
        <v>153</v>
      </c>
      <c r="CB68" t="s">
        <v>153</v>
      </c>
      <c r="CC68" t="s">
        <v>1911</v>
      </c>
      <c r="CD68" t="s">
        <v>1912</v>
      </c>
      <c r="CE68" t="s">
        <v>637</v>
      </c>
      <c r="CF68" t="s">
        <v>1913</v>
      </c>
      <c r="CG68" t="s">
        <v>1914</v>
      </c>
      <c r="CH68" t="s">
        <v>1915</v>
      </c>
      <c r="CI68" t="s">
        <v>1916</v>
      </c>
      <c r="CJ68" t="s">
        <v>1917</v>
      </c>
      <c r="CK68" t="s">
        <v>1902</v>
      </c>
      <c r="CL68" t="s">
        <v>670</v>
      </c>
      <c r="CM68" t="s">
        <v>200</v>
      </c>
      <c r="CN68" t="s">
        <v>201</v>
      </c>
      <c r="CO68" t="s">
        <v>159</v>
      </c>
      <c r="CP68" t="s">
        <v>202</v>
      </c>
      <c r="CQ68" t="s">
        <v>203</v>
      </c>
      <c r="CR68" t="s">
        <v>159</v>
      </c>
      <c r="CS68" t="s">
        <v>204</v>
      </c>
      <c r="CT68" t="s">
        <v>205</v>
      </c>
      <c r="CU68" t="s">
        <v>206</v>
      </c>
      <c r="CV68" t="s">
        <v>153</v>
      </c>
      <c r="CW68" t="s">
        <v>1901</v>
      </c>
      <c r="CX68" t="s">
        <v>207</v>
      </c>
      <c r="CY68" t="s">
        <v>208</v>
      </c>
      <c r="CZ68" t="s">
        <v>209</v>
      </c>
      <c r="DA68" t="s">
        <v>210</v>
      </c>
      <c r="DB68" t="s">
        <v>211</v>
      </c>
      <c r="DC68" t="s">
        <v>212</v>
      </c>
    </row>
    <row r="69" spans="1:107" x14ac:dyDescent="0.2">
      <c r="A69" t="s">
        <v>1513</v>
      </c>
      <c r="B69" t="s">
        <v>1918</v>
      </c>
      <c r="C69" t="s">
        <v>141</v>
      </c>
      <c r="D69" t="s">
        <v>142</v>
      </c>
      <c r="E69" t="s">
        <v>143</v>
      </c>
      <c r="F69" t="s">
        <v>119</v>
      </c>
      <c r="G69" t="s">
        <v>812</v>
      </c>
      <c r="H69" t="s">
        <v>250</v>
      </c>
      <c r="I69" t="s">
        <v>146</v>
      </c>
      <c r="J69">
        <f t="shared" si="20"/>
        <v>0.4643281516572319</v>
      </c>
      <c r="K69">
        <f t="shared" si="21"/>
        <v>2.9066320800000001</v>
      </c>
      <c r="L69">
        <f t="shared" si="22"/>
        <v>0.40036992681770961</v>
      </c>
      <c r="M69">
        <f t="shared" si="23"/>
        <v>5.9878028764366436</v>
      </c>
      <c r="N69" t="s">
        <v>1919</v>
      </c>
      <c r="O69" t="s">
        <v>1920</v>
      </c>
      <c r="P69">
        <f t="shared" si="24"/>
        <v>2.7156294643190995</v>
      </c>
      <c r="Q69">
        <f t="shared" si="25"/>
        <v>1.4569184643190995</v>
      </c>
      <c r="R69" t="s">
        <v>1921</v>
      </c>
      <c r="S69" t="s">
        <v>1922</v>
      </c>
      <c r="T69">
        <f t="shared" si="26"/>
        <v>27.320215938823939</v>
      </c>
      <c r="U69">
        <f t="shared" si="27"/>
        <v>0.29853000000000002</v>
      </c>
      <c r="V69" t="s">
        <v>151</v>
      </c>
      <c r="W69" t="s">
        <v>1923</v>
      </c>
      <c r="X69" t="s">
        <v>153</v>
      </c>
      <c r="Y69" t="s">
        <v>153</v>
      </c>
      <c r="Z69" t="s">
        <v>153</v>
      </c>
      <c r="AA69" t="s">
        <v>1924</v>
      </c>
      <c r="AB69" t="s">
        <v>1925</v>
      </c>
      <c r="AC69" t="s">
        <v>1926</v>
      </c>
      <c r="AD69" t="s">
        <v>157</v>
      </c>
      <c r="AE69" t="s">
        <v>158</v>
      </c>
      <c r="AF69">
        <f t="shared" si="28"/>
        <v>5.1807375999999996</v>
      </c>
      <c r="AG69" t="s">
        <v>159</v>
      </c>
      <c r="AH69" t="s">
        <v>1927</v>
      </c>
      <c r="AI69" t="s">
        <v>1928</v>
      </c>
      <c r="AJ69" t="s">
        <v>1561</v>
      </c>
      <c r="AK69" t="s">
        <v>1929</v>
      </c>
      <c r="AL69">
        <f t="shared" si="29"/>
        <v>22.38</v>
      </c>
      <c r="AM69" t="s">
        <v>1313</v>
      </c>
      <c r="AN69" t="s">
        <v>165</v>
      </c>
      <c r="AO69" t="s">
        <v>360</v>
      </c>
      <c r="AP69" t="s">
        <v>264</v>
      </c>
      <c r="AQ69" t="s">
        <v>656</v>
      </c>
      <c r="AR69" t="s">
        <v>1907</v>
      </c>
      <c r="AS69" t="s">
        <v>1834</v>
      </c>
      <c r="AT69" t="s">
        <v>141</v>
      </c>
      <c r="AU69" t="s">
        <v>1835</v>
      </c>
      <c r="AV69" t="s">
        <v>139</v>
      </c>
      <c r="AW69" t="s">
        <v>173</v>
      </c>
      <c r="AX69" t="s">
        <v>234</v>
      </c>
      <c r="AY69" t="s">
        <v>1930</v>
      </c>
      <c r="AZ69" t="s">
        <v>1931</v>
      </c>
      <c r="BA69" t="s">
        <v>1932</v>
      </c>
      <c r="BB69" t="s">
        <v>1933</v>
      </c>
      <c r="BC69" t="s">
        <v>139</v>
      </c>
      <c r="BD69" t="s">
        <v>178</v>
      </c>
      <c r="BE69" t="s">
        <v>172</v>
      </c>
      <c r="BF69" t="s">
        <v>179</v>
      </c>
      <c r="BG69" t="s">
        <v>180</v>
      </c>
      <c r="BH69" t="s">
        <v>153</v>
      </c>
      <c r="BI69" t="s">
        <v>181</v>
      </c>
      <c r="BJ69" t="s">
        <v>153</v>
      </c>
      <c r="BK69" t="s">
        <v>153</v>
      </c>
      <c r="BL69" t="s">
        <v>182</v>
      </c>
      <c r="BM69" t="s">
        <v>183</v>
      </c>
      <c r="BN69" t="s">
        <v>184</v>
      </c>
      <c r="BO69" t="s">
        <v>185</v>
      </c>
      <c r="BP69" t="s">
        <v>186</v>
      </c>
      <c r="BQ69" t="s">
        <v>187</v>
      </c>
      <c r="BR69" t="s">
        <v>188</v>
      </c>
      <c r="BS69" t="s">
        <v>188</v>
      </c>
      <c r="BT69" t="s">
        <v>189</v>
      </c>
      <c r="BU69" t="s">
        <v>189</v>
      </c>
      <c r="BV69" t="s">
        <v>189</v>
      </c>
      <c r="BW69" t="s">
        <v>153</v>
      </c>
      <c r="BX69" t="s">
        <v>190</v>
      </c>
      <c r="BY69" t="s">
        <v>153</v>
      </c>
      <c r="BZ69" t="s">
        <v>153</v>
      </c>
      <c r="CA69" t="s">
        <v>153</v>
      </c>
      <c r="CB69" t="s">
        <v>153</v>
      </c>
      <c r="CC69" t="s">
        <v>1934</v>
      </c>
      <c r="CD69" t="s">
        <v>1935</v>
      </c>
      <c r="CE69" t="s">
        <v>1936</v>
      </c>
      <c r="CF69" t="s">
        <v>1937</v>
      </c>
      <c r="CG69" t="s">
        <v>1938</v>
      </c>
      <c r="CH69" t="s">
        <v>1939</v>
      </c>
      <c r="CI69" t="s">
        <v>1940</v>
      </c>
      <c r="CJ69" t="s">
        <v>1941</v>
      </c>
      <c r="CK69" t="s">
        <v>1924</v>
      </c>
      <c r="CL69" t="s">
        <v>467</v>
      </c>
      <c r="CM69" t="s">
        <v>200</v>
      </c>
      <c r="CN69" t="s">
        <v>201</v>
      </c>
      <c r="CO69" t="s">
        <v>159</v>
      </c>
      <c r="CP69" t="s">
        <v>202</v>
      </c>
      <c r="CQ69" t="s">
        <v>203</v>
      </c>
      <c r="CR69" t="s">
        <v>159</v>
      </c>
      <c r="CS69" t="s">
        <v>204</v>
      </c>
      <c r="CT69" t="s">
        <v>205</v>
      </c>
      <c r="CU69" t="s">
        <v>206</v>
      </c>
      <c r="CV69" t="s">
        <v>153</v>
      </c>
      <c r="CW69" t="s">
        <v>1923</v>
      </c>
      <c r="CX69" t="s">
        <v>207</v>
      </c>
      <c r="CY69" t="s">
        <v>208</v>
      </c>
      <c r="CZ69" t="s">
        <v>209</v>
      </c>
      <c r="DA69" t="s">
        <v>210</v>
      </c>
      <c r="DB69" t="s">
        <v>211</v>
      </c>
      <c r="DC69" t="s">
        <v>212</v>
      </c>
    </row>
    <row r="70" spans="1:107" x14ac:dyDescent="0.2">
      <c r="A70" t="s">
        <v>1942</v>
      </c>
      <c r="B70" t="s">
        <v>1943</v>
      </c>
      <c r="C70" t="s">
        <v>141</v>
      </c>
      <c r="D70" t="s">
        <v>142</v>
      </c>
      <c r="E70" t="s">
        <v>143</v>
      </c>
      <c r="F70" t="s">
        <v>119</v>
      </c>
      <c r="G70" t="s">
        <v>500</v>
      </c>
      <c r="H70" t="s">
        <v>250</v>
      </c>
      <c r="I70" t="s">
        <v>146</v>
      </c>
      <c r="J70">
        <f t="shared" si="20"/>
        <v>0.5418119522071333</v>
      </c>
      <c r="K70">
        <f t="shared" si="21"/>
        <v>2.9066320800000001</v>
      </c>
      <c r="L70">
        <f t="shared" si="22"/>
        <v>0.45668364830752917</v>
      </c>
      <c r="M70">
        <f t="shared" si="23"/>
        <v>6.3871459513438174</v>
      </c>
      <c r="N70" t="s">
        <v>1944</v>
      </c>
      <c r="O70" t="s">
        <v>1945</v>
      </c>
      <c r="P70">
        <f t="shared" si="24"/>
        <v>2.5799728081916031</v>
      </c>
      <c r="Q70">
        <f t="shared" si="25"/>
        <v>1.3635258081916031</v>
      </c>
      <c r="R70" t="s">
        <v>1946</v>
      </c>
      <c r="S70" t="s">
        <v>1947</v>
      </c>
      <c r="T70">
        <f t="shared" si="26"/>
        <v>25.95807232308686</v>
      </c>
      <c r="U70">
        <f t="shared" si="27"/>
        <v>0.29853000000000002</v>
      </c>
      <c r="V70" t="s">
        <v>151</v>
      </c>
      <c r="W70" t="s">
        <v>1948</v>
      </c>
      <c r="X70" t="s">
        <v>153</v>
      </c>
      <c r="Y70" t="s">
        <v>153</v>
      </c>
      <c r="Z70" t="s">
        <v>153</v>
      </c>
      <c r="AA70" t="s">
        <v>1949</v>
      </c>
      <c r="AB70" t="s">
        <v>1950</v>
      </c>
      <c r="AC70" t="s">
        <v>1951</v>
      </c>
      <c r="AD70" t="s">
        <v>157</v>
      </c>
      <c r="AE70" t="s">
        <v>158</v>
      </c>
      <c r="AF70">
        <f t="shared" si="28"/>
        <v>6.4830376000000012</v>
      </c>
      <c r="AG70" t="s">
        <v>159</v>
      </c>
      <c r="AH70" t="s">
        <v>1952</v>
      </c>
      <c r="AI70" t="s">
        <v>1953</v>
      </c>
      <c r="AJ70" t="s">
        <v>1954</v>
      </c>
      <c r="AK70" t="s">
        <v>1955</v>
      </c>
      <c r="AL70">
        <f t="shared" si="29"/>
        <v>21.54</v>
      </c>
      <c r="AM70" t="s">
        <v>1168</v>
      </c>
      <c r="AN70" t="s">
        <v>165</v>
      </c>
      <c r="AO70" t="s">
        <v>359</v>
      </c>
      <c r="AP70" t="s">
        <v>361</v>
      </c>
      <c r="AQ70" t="s">
        <v>839</v>
      </c>
      <c r="AR70" t="s">
        <v>1907</v>
      </c>
      <c r="AS70" t="s">
        <v>1834</v>
      </c>
      <c r="AT70" t="s">
        <v>141</v>
      </c>
      <c r="AU70" t="s">
        <v>1835</v>
      </c>
      <c r="AV70" t="s">
        <v>139</v>
      </c>
      <c r="AW70" t="s">
        <v>173</v>
      </c>
      <c r="AX70" t="s">
        <v>394</v>
      </c>
      <c r="AY70" t="s">
        <v>1689</v>
      </c>
      <c r="AZ70" t="s">
        <v>1219</v>
      </c>
      <c r="BA70" t="s">
        <v>1956</v>
      </c>
      <c r="BB70" t="s">
        <v>1885</v>
      </c>
      <c r="BC70" t="s">
        <v>139</v>
      </c>
      <c r="BD70" t="s">
        <v>178</v>
      </c>
      <c r="BE70" t="s">
        <v>172</v>
      </c>
      <c r="BF70" t="s">
        <v>179</v>
      </c>
      <c r="BG70" t="s">
        <v>180</v>
      </c>
      <c r="BH70" t="s">
        <v>153</v>
      </c>
      <c r="BI70" t="s">
        <v>181</v>
      </c>
      <c r="BJ70" t="s">
        <v>153</v>
      </c>
      <c r="BK70" t="s">
        <v>153</v>
      </c>
      <c r="BL70" t="s">
        <v>182</v>
      </c>
      <c r="BM70" t="s">
        <v>183</v>
      </c>
      <c r="BN70" t="s">
        <v>184</v>
      </c>
      <c r="BO70" t="s">
        <v>185</v>
      </c>
      <c r="BP70" t="s">
        <v>186</v>
      </c>
      <c r="BQ70" t="s">
        <v>187</v>
      </c>
      <c r="BR70" t="s">
        <v>188</v>
      </c>
      <c r="BS70" t="s">
        <v>188</v>
      </c>
      <c r="BT70" t="s">
        <v>189</v>
      </c>
      <c r="BU70" t="s">
        <v>189</v>
      </c>
      <c r="BV70" t="s">
        <v>189</v>
      </c>
      <c r="BW70" t="s">
        <v>153</v>
      </c>
      <c r="BX70" t="s">
        <v>190</v>
      </c>
      <c r="BY70" t="s">
        <v>153</v>
      </c>
      <c r="BZ70" t="s">
        <v>153</v>
      </c>
      <c r="CA70" t="s">
        <v>153</v>
      </c>
      <c r="CB70" t="s">
        <v>153</v>
      </c>
      <c r="CC70" t="s">
        <v>1957</v>
      </c>
      <c r="CD70" t="s">
        <v>1958</v>
      </c>
      <c r="CE70" t="s">
        <v>1959</v>
      </c>
      <c r="CF70" t="s">
        <v>1960</v>
      </c>
      <c r="CG70" t="s">
        <v>1961</v>
      </c>
      <c r="CH70" t="s">
        <v>1962</v>
      </c>
      <c r="CI70" t="s">
        <v>1963</v>
      </c>
      <c r="CJ70" t="s">
        <v>1964</v>
      </c>
      <c r="CK70" t="s">
        <v>1949</v>
      </c>
      <c r="CL70" t="s">
        <v>970</v>
      </c>
      <c r="CM70" t="s">
        <v>200</v>
      </c>
      <c r="CN70" t="s">
        <v>201</v>
      </c>
      <c r="CO70" t="s">
        <v>159</v>
      </c>
      <c r="CP70" t="s">
        <v>202</v>
      </c>
      <c r="CQ70" t="s">
        <v>203</v>
      </c>
      <c r="CR70" t="s">
        <v>159</v>
      </c>
      <c r="CS70" t="s">
        <v>204</v>
      </c>
      <c r="CT70" t="s">
        <v>205</v>
      </c>
      <c r="CU70" t="s">
        <v>206</v>
      </c>
      <c r="CV70" t="s">
        <v>153</v>
      </c>
      <c r="CW70" t="s">
        <v>1948</v>
      </c>
      <c r="CX70" t="s">
        <v>207</v>
      </c>
      <c r="CY70" t="s">
        <v>208</v>
      </c>
      <c r="CZ70" t="s">
        <v>209</v>
      </c>
      <c r="DA70" t="s">
        <v>210</v>
      </c>
      <c r="DB70" t="s">
        <v>211</v>
      </c>
      <c r="DC70" t="s">
        <v>212</v>
      </c>
    </row>
    <row r="71" spans="1:107" x14ac:dyDescent="0.2">
      <c r="A71" t="s">
        <v>1965</v>
      </c>
      <c r="B71" t="s">
        <v>1966</v>
      </c>
      <c r="C71" t="s">
        <v>141</v>
      </c>
      <c r="D71" t="s">
        <v>142</v>
      </c>
      <c r="E71" t="s">
        <v>143</v>
      </c>
      <c r="F71" t="s">
        <v>119</v>
      </c>
      <c r="G71" t="s">
        <v>500</v>
      </c>
      <c r="H71" t="s">
        <v>346</v>
      </c>
      <c r="I71" t="s">
        <v>146</v>
      </c>
      <c r="J71">
        <f t="shared" si="20"/>
        <v>0.4245255636307132</v>
      </c>
      <c r="K71">
        <f t="shared" si="21"/>
        <v>2.9066320800000001</v>
      </c>
      <c r="L71">
        <f t="shared" si="22"/>
        <v>0.37042366469459853</v>
      </c>
      <c r="M71">
        <f t="shared" si="23"/>
        <v>5.7180590414601369</v>
      </c>
      <c r="N71" t="s">
        <v>1967</v>
      </c>
      <c r="O71" t="s">
        <v>1968</v>
      </c>
      <c r="P71">
        <f t="shared" si="24"/>
        <v>2.7238975005687007</v>
      </c>
      <c r="Q71">
        <f t="shared" si="25"/>
        <v>1.5039795005687007</v>
      </c>
      <c r="R71" t="s">
        <v>1969</v>
      </c>
      <c r="S71" t="s">
        <v>1970</v>
      </c>
      <c r="T71">
        <f t="shared" si="26"/>
        <v>27.403395377954734</v>
      </c>
      <c r="U71">
        <f t="shared" si="27"/>
        <v>0.29853000000000002</v>
      </c>
      <c r="V71" t="s">
        <v>151</v>
      </c>
      <c r="W71" t="s">
        <v>1971</v>
      </c>
      <c r="X71" t="s">
        <v>153</v>
      </c>
      <c r="Y71" t="s">
        <v>153</v>
      </c>
      <c r="Z71" t="s">
        <v>153</v>
      </c>
      <c r="AA71" t="s">
        <v>1972</v>
      </c>
      <c r="AB71" t="s">
        <v>1973</v>
      </c>
      <c r="AC71" t="s">
        <v>1974</v>
      </c>
      <c r="AD71" t="s">
        <v>157</v>
      </c>
      <c r="AE71" t="s">
        <v>158</v>
      </c>
      <c r="AF71">
        <f t="shared" si="28"/>
        <v>9.3368616000000006</v>
      </c>
      <c r="AG71" t="s">
        <v>159</v>
      </c>
      <c r="AH71" t="s">
        <v>1975</v>
      </c>
      <c r="AI71" t="s">
        <v>1976</v>
      </c>
      <c r="AJ71" t="s">
        <v>1977</v>
      </c>
      <c r="AK71" t="s">
        <v>1978</v>
      </c>
      <c r="AL71">
        <f t="shared" si="29"/>
        <v>22.43</v>
      </c>
      <c r="AM71" t="s">
        <v>1313</v>
      </c>
      <c r="AN71" t="s">
        <v>165</v>
      </c>
      <c r="AO71" t="s">
        <v>360</v>
      </c>
      <c r="AP71" t="s">
        <v>391</v>
      </c>
      <c r="AQ71" t="s">
        <v>1102</v>
      </c>
      <c r="AR71" t="s">
        <v>1979</v>
      </c>
      <c r="AS71" t="s">
        <v>1834</v>
      </c>
      <c r="AT71" t="s">
        <v>141</v>
      </c>
      <c r="AU71" t="s">
        <v>1835</v>
      </c>
      <c r="AV71" t="s">
        <v>139</v>
      </c>
      <c r="AW71" t="s">
        <v>744</v>
      </c>
      <c r="AX71" t="s">
        <v>394</v>
      </c>
      <c r="AY71" t="s">
        <v>454</v>
      </c>
      <c r="AZ71" t="s">
        <v>1980</v>
      </c>
      <c r="BA71" t="s">
        <v>1981</v>
      </c>
      <c r="BB71" t="s">
        <v>1982</v>
      </c>
      <c r="BC71" t="s">
        <v>139</v>
      </c>
      <c r="BD71" t="s">
        <v>178</v>
      </c>
      <c r="BE71" t="s">
        <v>172</v>
      </c>
      <c r="BF71" t="s">
        <v>179</v>
      </c>
      <c r="BG71" t="s">
        <v>180</v>
      </c>
      <c r="BH71" t="s">
        <v>153</v>
      </c>
      <c r="BI71" t="s">
        <v>181</v>
      </c>
      <c r="BJ71" t="s">
        <v>153</v>
      </c>
      <c r="BK71" t="s">
        <v>153</v>
      </c>
      <c r="BL71" t="s">
        <v>182</v>
      </c>
      <c r="BM71" t="s">
        <v>183</v>
      </c>
      <c r="BN71" t="s">
        <v>184</v>
      </c>
      <c r="BO71" t="s">
        <v>185</v>
      </c>
      <c r="BP71" t="s">
        <v>186</v>
      </c>
      <c r="BQ71" t="s">
        <v>187</v>
      </c>
      <c r="BR71" t="s">
        <v>188</v>
      </c>
      <c r="BS71" t="s">
        <v>188</v>
      </c>
      <c r="BT71" t="s">
        <v>189</v>
      </c>
      <c r="BU71" t="s">
        <v>189</v>
      </c>
      <c r="BV71" t="s">
        <v>189</v>
      </c>
      <c r="BW71" t="s">
        <v>153</v>
      </c>
      <c r="BX71" t="s">
        <v>190</v>
      </c>
      <c r="BY71" t="s">
        <v>153</v>
      </c>
      <c r="BZ71" t="s">
        <v>153</v>
      </c>
      <c r="CA71" t="s">
        <v>153</v>
      </c>
      <c r="CB71" t="s">
        <v>153</v>
      </c>
      <c r="CC71" t="s">
        <v>1983</v>
      </c>
      <c r="CD71" t="s">
        <v>1984</v>
      </c>
      <c r="CE71" t="s">
        <v>1985</v>
      </c>
      <c r="CF71" t="s">
        <v>1986</v>
      </c>
      <c r="CG71" t="s">
        <v>1987</v>
      </c>
      <c r="CH71" t="s">
        <v>1988</v>
      </c>
      <c r="CI71" t="s">
        <v>1989</v>
      </c>
      <c r="CJ71" t="s">
        <v>1990</v>
      </c>
      <c r="CK71" t="s">
        <v>1972</v>
      </c>
      <c r="CL71" t="s">
        <v>525</v>
      </c>
      <c r="CM71" t="s">
        <v>200</v>
      </c>
      <c r="CN71" t="s">
        <v>201</v>
      </c>
      <c r="CO71" t="s">
        <v>159</v>
      </c>
      <c r="CP71" t="s">
        <v>202</v>
      </c>
      <c r="CQ71" t="s">
        <v>203</v>
      </c>
      <c r="CR71" t="s">
        <v>159</v>
      </c>
      <c r="CS71" t="s">
        <v>204</v>
      </c>
      <c r="CT71" t="s">
        <v>205</v>
      </c>
      <c r="CU71" t="s">
        <v>206</v>
      </c>
      <c r="CV71" t="s">
        <v>153</v>
      </c>
      <c r="CW71" t="s">
        <v>1971</v>
      </c>
      <c r="CX71" t="s">
        <v>207</v>
      </c>
      <c r="CY71" t="s">
        <v>208</v>
      </c>
      <c r="CZ71" t="s">
        <v>209</v>
      </c>
      <c r="DA71" t="s">
        <v>210</v>
      </c>
      <c r="DB71" t="s">
        <v>211</v>
      </c>
      <c r="DC71" t="s">
        <v>212</v>
      </c>
    </row>
    <row r="72" spans="1:107" x14ac:dyDescent="0.2">
      <c r="A72" t="s">
        <v>1991</v>
      </c>
      <c r="B72" t="s">
        <v>1992</v>
      </c>
      <c r="C72" t="s">
        <v>141</v>
      </c>
      <c r="D72" t="s">
        <v>142</v>
      </c>
      <c r="E72" t="s">
        <v>143</v>
      </c>
      <c r="F72" t="s">
        <v>119</v>
      </c>
      <c r="G72" t="s">
        <v>996</v>
      </c>
      <c r="H72" t="s">
        <v>346</v>
      </c>
      <c r="I72" t="s">
        <v>146</v>
      </c>
      <c r="J72">
        <f t="shared" si="20"/>
        <v>0.45861335809632914</v>
      </c>
      <c r="K72">
        <f t="shared" si="21"/>
        <v>2.9082267199999996</v>
      </c>
      <c r="L72">
        <f t="shared" si="22"/>
        <v>0.39614344347439262</v>
      </c>
      <c r="M72">
        <f t="shared" si="23"/>
        <v>5.829093902054991</v>
      </c>
      <c r="N72" t="s">
        <v>1993</v>
      </c>
      <c r="O72" t="s">
        <v>1994</v>
      </c>
      <c r="P72">
        <f t="shared" si="24"/>
        <v>2.6893191475892642</v>
      </c>
      <c r="Q72">
        <f t="shared" si="25"/>
        <v>1.4334301475892641</v>
      </c>
      <c r="R72" t="s">
        <v>1995</v>
      </c>
      <c r="S72" t="s">
        <v>1996</v>
      </c>
      <c r="T72">
        <f t="shared" si="26"/>
        <v>27.058246781258315</v>
      </c>
      <c r="U72">
        <f t="shared" si="27"/>
        <v>0.29853000000000002</v>
      </c>
      <c r="V72" t="s">
        <v>151</v>
      </c>
      <c r="W72" t="s">
        <v>1997</v>
      </c>
      <c r="X72" t="s">
        <v>153</v>
      </c>
      <c r="Y72" t="s">
        <v>153</v>
      </c>
      <c r="Z72" t="s">
        <v>153</v>
      </c>
      <c r="AA72" t="s">
        <v>1998</v>
      </c>
      <c r="AB72" t="s">
        <v>1999</v>
      </c>
      <c r="AC72" t="s">
        <v>2000</v>
      </c>
      <c r="AD72" t="s">
        <v>157</v>
      </c>
      <c r="AE72" t="s">
        <v>158</v>
      </c>
      <c r="AF72">
        <f t="shared" si="28"/>
        <v>7.7334263999999999</v>
      </c>
      <c r="AG72" t="s">
        <v>159</v>
      </c>
      <c r="AH72" t="s">
        <v>2001</v>
      </c>
      <c r="AI72" t="s">
        <v>2002</v>
      </c>
      <c r="AJ72" t="s">
        <v>2003</v>
      </c>
      <c r="AK72" t="s">
        <v>2004</v>
      </c>
      <c r="AL72">
        <f t="shared" si="29"/>
        <v>22.22</v>
      </c>
      <c r="AM72" t="s">
        <v>1168</v>
      </c>
      <c r="AN72" t="s">
        <v>359</v>
      </c>
      <c r="AO72" t="s">
        <v>2005</v>
      </c>
      <c r="AP72" t="s">
        <v>2006</v>
      </c>
      <c r="AQ72" t="s">
        <v>941</v>
      </c>
      <c r="AR72" t="s">
        <v>1979</v>
      </c>
      <c r="AS72" t="s">
        <v>1834</v>
      </c>
      <c r="AT72" t="s">
        <v>141</v>
      </c>
      <c r="AU72" t="s">
        <v>1835</v>
      </c>
      <c r="AV72" t="s">
        <v>139</v>
      </c>
      <c r="AW72" t="s">
        <v>173</v>
      </c>
      <c r="AX72" t="s">
        <v>267</v>
      </c>
      <c r="AY72" t="s">
        <v>299</v>
      </c>
      <c r="AZ72" t="s">
        <v>604</v>
      </c>
      <c r="BA72" t="s">
        <v>2007</v>
      </c>
      <c r="BB72" t="s">
        <v>2008</v>
      </c>
      <c r="BC72" t="s">
        <v>139</v>
      </c>
      <c r="BD72" t="s">
        <v>178</v>
      </c>
      <c r="BE72" t="s">
        <v>172</v>
      </c>
      <c r="BF72" t="s">
        <v>179</v>
      </c>
      <c r="BG72" t="s">
        <v>180</v>
      </c>
      <c r="BH72" t="s">
        <v>153</v>
      </c>
      <c r="BI72" t="s">
        <v>181</v>
      </c>
      <c r="BJ72" t="s">
        <v>153</v>
      </c>
      <c r="BK72" t="s">
        <v>153</v>
      </c>
      <c r="BL72" t="s">
        <v>182</v>
      </c>
      <c r="BM72" t="s">
        <v>183</v>
      </c>
      <c r="BN72" t="s">
        <v>184</v>
      </c>
      <c r="BO72" t="s">
        <v>185</v>
      </c>
      <c r="BP72" t="s">
        <v>186</v>
      </c>
      <c r="BQ72" t="s">
        <v>187</v>
      </c>
      <c r="BR72" t="s">
        <v>188</v>
      </c>
      <c r="BS72" t="s">
        <v>188</v>
      </c>
      <c r="BT72" t="s">
        <v>189</v>
      </c>
      <c r="BU72" t="s">
        <v>189</v>
      </c>
      <c r="BV72" t="s">
        <v>189</v>
      </c>
      <c r="BW72" t="s">
        <v>153</v>
      </c>
      <c r="BX72" t="s">
        <v>190</v>
      </c>
      <c r="BY72" t="s">
        <v>153</v>
      </c>
      <c r="BZ72" t="s">
        <v>153</v>
      </c>
      <c r="CA72" t="s">
        <v>153</v>
      </c>
      <c r="CB72" t="s">
        <v>153</v>
      </c>
      <c r="CC72" t="s">
        <v>459</v>
      </c>
      <c r="CD72" t="s">
        <v>2009</v>
      </c>
      <c r="CE72" t="s">
        <v>2010</v>
      </c>
      <c r="CF72" t="s">
        <v>2011</v>
      </c>
      <c r="CG72" t="s">
        <v>2012</v>
      </c>
      <c r="CH72" t="s">
        <v>2013</v>
      </c>
      <c r="CI72" t="s">
        <v>2014</v>
      </c>
      <c r="CJ72" t="s">
        <v>2015</v>
      </c>
      <c r="CK72" t="s">
        <v>1998</v>
      </c>
      <c r="CL72" t="s">
        <v>698</v>
      </c>
      <c r="CM72" t="s">
        <v>200</v>
      </c>
      <c r="CN72" t="s">
        <v>201</v>
      </c>
      <c r="CO72" t="s">
        <v>159</v>
      </c>
      <c r="CP72" t="s">
        <v>202</v>
      </c>
      <c r="CQ72" t="s">
        <v>203</v>
      </c>
      <c r="CR72" t="s">
        <v>159</v>
      </c>
      <c r="CS72" t="s">
        <v>204</v>
      </c>
      <c r="CT72" t="s">
        <v>205</v>
      </c>
      <c r="CU72" t="s">
        <v>206</v>
      </c>
      <c r="CV72" t="s">
        <v>153</v>
      </c>
      <c r="CW72" t="s">
        <v>1997</v>
      </c>
      <c r="CX72" t="s">
        <v>207</v>
      </c>
      <c r="CY72" t="s">
        <v>208</v>
      </c>
      <c r="CZ72" t="s">
        <v>209</v>
      </c>
      <c r="DA72" t="s">
        <v>210</v>
      </c>
      <c r="DB72" t="s">
        <v>211</v>
      </c>
      <c r="DC72" t="s">
        <v>212</v>
      </c>
    </row>
    <row r="73" spans="1:107" x14ac:dyDescent="0.2">
      <c r="A73" t="s">
        <v>2016</v>
      </c>
      <c r="B73" t="s">
        <v>2017</v>
      </c>
      <c r="C73" t="s">
        <v>141</v>
      </c>
      <c r="D73" t="s">
        <v>142</v>
      </c>
      <c r="E73" t="s">
        <v>143</v>
      </c>
      <c r="F73" t="s">
        <v>119</v>
      </c>
      <c r="G73" t="s">
        <v>996</v>
      </c>
      <c r="H73" t="s">
        <v>250</v>
      </c>
      <c r="I73" t="s">
        <v>146</v>
      </c>
      <c r="J73">
        <f t="shared" si="20"/>
        <v>0.59727845478006703</v>
      </c>
      <c r="K73">
        <f t="shared" si="21"/>
        <v>2.9058327199999998</v>
      </c>
      <c r="L73">
        <f t="shared" si="22"/>
        <v>0.495442819327572</v>
      </c>
      <c r="M73">
        <f t="shared" si="23"/>
        <v>7.3706818711011577</v>
      </c>
      <c r="N73" t="s">
        <v>2018</v>
      </c>
      <c r="O73" t="s">
        <v>2019</v>
      </c>
      <c r="P73">
        <f t="shared" si="24"/>
        <v>2.7255537486604364</v>
      </c>
      <c r="Q73">
        <f t="shared" si="25"/>
        <v>1.4490417486604363</v>
      </c>
      <c r="R73" t="s">
        <v>2020</v>
      </c>
      <c r="S73" t="s">
        <v>2021</v>
      </c>
      <c r="T73">
        <f t="shared" si="26"/>
        <v>27.420057833605998</v>
      </c>
      <c r="U73">
        <f t="shared" si="27"/>
        <v>0.29853000000000002</v>
      </c>
      <c r="V73" t="s">
        <v>151</v>
      </c>
      <c r="W73" t="s">
        <v>2022</v>
      </c>
      <c r="X73" t="s">
        <v>153</v>
      </c>
      <c r="Y73" t="s">
        <v>153</v>
      </c>
      <c r="Z73" t="s">
        <v>153</v>
      </c>
      <c r="AA73" t="s">
        <v>2023</v>
      </c>
      <c r="AB73" t="s">
        <v>2024</v>
      </c>
      <c r="AC73" t="s">
        <v>2025</v>
      </c>
      <c r="AD73" t="s">
        <v>157</v>
      </c>
      <c r="AE73" t="s">
        <v>158</v>
      </c>
      <c r="AF73">
        <f t="shared" si="28"/>
        <v>13.515670800000001</v>
      </c>
      <c r="AG73" t="s">
        <v>159</v>
      </c>
      <c r="AH73" t="s">
        <v>2026</v>
      </c>
      <c r="AI73" t="s">
        <v>2027</v>
      </c>
      <c r="AJ73" t="s">
        <v>2028</v>
      </c>
      <c r="AK73" t="s">
        <v>2029</v>
      </c>
      <c r="AL73">
        <f t="shared" si="29"/>
        <v>22.44</v>
      </c>
      <c r="AM73" t="s">
        <v>1313</v>
      </c>
      <c r="AN73" t="s">
        <v>450</v>
      </c>
      <c r="AO73" t="s">
        <v>2030</v>
      </c>
      <c r="AP73" t="s">
        <v>2031</v>
      </c>
      <c r="AQ73" t="s">
        <v>1202</v>
      </c>
      <c r="AR73" t="s">
        <v>1979</v>
      </c>
      <c r="AS73" t="s">
        <v>1834</v>
      </c>
      <c r="AT73" t="s">
        <v>141</v>
      </c>
      <c r="AU73" t="s">
        <v>1835</v>
      </c>
      <c r="AV73" t="s">
        <v>139</v>
      </c>
      <c r="AW73" t="s">
        <v>454</v>
      </c>
      <c r="AX73" t="s">
        <v>172</v>
      </c>
      <c r="AY73" t="s">
        <v>1909</v>
      </c>
      <c r="AZ73" t="s">
        <v>930</v>
      </c>
      <c r="BA73" t="s">
        <v>269</v>
      </c>
      <c r="BB73" t="s">
        <v>2032</v>
      </c>
      <c r="BC73" t="s">
        <v>139</v>
      </c>
      <c r="BD73" t="s">
        <v>178</v>
      </c>
      <c r="BE73" t="s">
        <v>172</v>
      </c>
      <c r="BF73" t="s">
        <v>179</v>
      </c>
      <c r="BG73" t="s">
        <v>180</v>
      </c>
      <c r="BH73" t="s">
        <v>153</v>
      </c>
      <c r="BI73" t="s">
        <v>181</v>
      </c>
      <c r="BJ73" t="s">
        <v>153</v>
      </c>
      <c r="BK73" t="s">
        <v>153</v>
      </c>
      <c r="BL73" t="s">
        <v>182</v>
      </c>
      <c r="BM73" t="s">
        <v>183</v>
      </c>
      <c r="BN73" t="s">
        <v>184</v>
      </c>
      <c r="BO73" t="s">
        <v>185</v>
      </c>
      <c r="BP73" t="s">
        <v>186</v>
      </c>
      <c r="BQ73" t="s">
        <v>187</v>
      </c>
      <c r="BR73" t="s">
        <v>188</v>
      </c>
      <c r="BS73" t="s">
        <v>188</v>
      </c>
      <c r="BT73" t="s">
        <v>189</v>
      </c>
      <c r="BU73" t="s">
        <v>189</v>
      </c>
      <c r="BV73" t="s">
        <v>189</v>
      </c>
      <c r="BW73" t="s">
        <v>153</v>
      </c>
      <c r="BX73" t="s">
        <v>190</v>
      </c>
      <c r="BY73" t="s">
        <v>153</v>
      </c>
      <c r="BZ73" t="s">
        <v>153</v>
      </c>
      <c r="CA73" t="s">
        <v>153</v>
      </c>
      <c r="CB73" t="s">
        <v>153</v>
      </c>
      <c r="CC73" t="s">
        <v>2033</v>
      </c>
      <c r="CD73" t="s">
        <v>2034</v>
      </c>
      <c r="CE73" t="s">
        <v>2035</v>
      </c>
      <c r="CF73" t="s">
        <v>2036</v>
      </c>
      <c r="CG73" t="s">
        <v>2037</v>
      </c>
      <c r="CH73" t="s">
        <v>2038</v>
      </c>
      <c r="CI73" t="s">
        <v>2039</v>
      </c>
      <c r="CJ73" t="s">
        <v>2040</v>
      </c>
      <c r="CK73" t="s">
        <v>2023</v>
      </c>
      <c r="CL73" t="s">
        <v>670</v>
      </c>
      <c r="CM73" t="s">
        <v>200</v>
      </c>
      <c r="CN73" t="s">
        <v>201</v>
      </c>
      <c r="CO73" t="s">
        <v>159</v>
      </c>
      <c r="CP73" t="s">
        <v>202</v>
      </c>
      <c r="CQ73" t="s">
        <v>203</v>
      </c>
      <c r="CR73" t="s">
        <v>159</v>
      </c>
      <c r="CS73" t="s">
        <v>204</v>
      </c>
      <c r="CT73" t="s">
        <v>205</v>
      </c>
      <c r="CU73" t="s">
        <v>206</v>
      </c>
      <c r="CV73" t="s">
        <v>153</v>
      </c>
      <c r="CW73" t="s">
        <v>2022</v>
      </c>
      <c r="CX73" t="s">
        <v>207</v>
      </c>
      <c r="CY73" t="s">
        <v>208</v>
      </c>
      <c r="CZ73" t="s">
        <v>209</v>
      </c>
      <c r="DA73" t="s">
        <v>210</v>
      </c>
      <c r="DB73" t="s">
        <v>211</v>
      </c>
      <c r="DC73" t="s">
        <v>212</v>
      </c>
    </row>
    <row r="74" spans="1:107" x14ac:dyDescent="0.2">
      <c r="A74" t="s">
        <v>2041</v>
      </c>
      <c r="B74" t="s">
        <v>2042</v>
      </c>
      <c r="C74" t="s">
        <v>141</v>
      </c>
      <c r="D74" t="s">
        <v>142</v>
      </c>
      <c r="E74" t="s">
        <v>143</v>
      </c>
      <c r="F74" t="s">
        <v>119</v>
      </c>
      <c r="G74" t="s">
        <v>283</v>
      </c>
      <c r="H74" t="s">
        <v>500</v>
      </c>
      <c r="I74" t="s">
        <v>146</v>
      </c>
      <c r="J74">
        <f t="shared" si="20"/>
        <v>0.5218704231073048</v>
      </c>
      <c r="K74">
        <f t="shared" si="21"/>
        <v>2.9074300799999997</v>
      </c>
      <c r="L74">
        <f t="shared" si="22"/>
        <v>0.44245226238694191</v>
      </c>
      <c r="M74">
        <f t="shared" si="23"/>
        <v>6.4509423093949785</v>
      </c>
      <c r="N74" t="s">
        <v>2043</v>
      </c>
      <c r="O74" t="s">
        <v>2044</v>
      </c>
      <c r="P74">
        <f t="shared" si="24"/>
        <v>2.6681065574155625</v>
      </c>
      <c r="Q74">
        <f t="shared" si="25"/>
        <v>1.4205615574155626</v>
      </c>
      <c r="R74" t="s">
        <v>2045</v>
      </c>
      <c r="S74" t="s">
        <v>2046</v>
      </c>
      <c r="T74">
        <f t="shared" si="26"/>
        <v>26.844818969871842</v>
      </c>
      <c r="U74">
        <f t="shared" si="27"/>
        <v>0.29853000000000002</v>
      </c>
      <c r="V74" t="s">
        <v>151</v>
      </c>
      <c r="W74" t="s">
        <v>2047</v>
      </c>
      <c r="X74" t="s">
        <v>153</v>
      </c>
      <c r="Y74" t="s">
        <v>153</v>
      </c>
      <c r="Z74" t="s">
        <v>153</v>
      </c>
      <c r="AA74" t="s">
        <v>2048</v>
      </c>
      <c r="AB74" t="s">
        <v>2049</v>
      </c>
      <c r="AC74" t="s">
        <v>2050</v>
      </c>
      <c r="AD74" t="s">
        <v>157</v>
      </c>
      <c r="AE74" t="s">
        <v>158</v>
      </c>
      <c r="AF74">
        <f t="shared" si="28"/>
        <v>7.4185176000000004</v>
      </c>
      <c r="AG74" t="s">
        <v>159</v>
      </c>
      <c r="AH74" t="s">
        <v>2051</v>
      </c>
      <c r="AI74" t="s">
        <v>2052</v>
      </c>
      <c r="AJ74" t="s">
        <v>600</v>
      </c>
      <c r="AK74" t="s">
        <v>2053</v>
      </c>
      <c r="AL74">
        <f t="shared" si="29"/>
        <v>22.09</v>
      </c>
      <c r="AM74" t="s">
        <v>1168</v>
      </c>
      <c r="AN74" t="s">
        <v>229</v>
      </c>
      <c r="AO74" t="s">
        <v>390</v>
      </c>
      <c r="AP74" t="s">
        <v>391</v>
      </c>
      <c r="AQ74" t="s">
        <v>904</v>
      </c>
      <c r="AR74" t="s">
        <v>1979</v>
      </c>
      <c r="AS74" t="s">
        <v>1834</v>
      </c>
      <c r="AT74" t="s">
        <v>141</v>
      </c>
      <c r="AU74" t="s">
        <v>1835</v>
      </c>
      <c r="AV74" t="s">
        <v>139</v>
      </c>
      <c r="AW74" t="s">
        <v>173</v>
      </c>
      <c r="AX74" t="s">
        <v>332</v>
      </c>
      <c r="AY74" t="s">
        <v>2054</v>
      </c>
      <c r="AZ74" t="s">
        <v>2055</v>
      </c>
      <c r="BA74" t="s">
        <v>2056</v>
      </c>
      <c r="BB74" t="s">
        <v>2057</v>
      </c>
      <c r="BC74" t="s">
        <v>139</v>
      </c>
      <c r="BD74" t="s">
        <v>178</v>
      </c>
      <c r="BE74" t="s">
        <v>172</v>
      </c>
      <c r="BF74" t="s">
        <v>179</v>
      </c>
      <c r="BG74" t="s">
        <v>180</v>
      </c>
      <c r="BH74" t="s">
        <v>153</v>
      </c>
      <c r="BI74" t="s">
        <v>181</v>
      </c>
      <c r="BJ74" t="s">
        <v>153</v>
      </c>
      <c r="BK74" t="s">
        <v>153</v>
      </c>
      <c r="BL74" t="s">
        <v>182</v>
      </c>
      <c r="BM74" t="s">
        <v>183</v>
      </c>
      <c r="BN74" t="s">
        <v>184</v>
      </c>
      <c r="BO74" t="s">
        <v>185</v>
      </c>
      <c r="BP74" t="s">
        <v>186</v>
      </c>
      <c r="BQ74" t="s">
        <v>187</v>
      </c>
      <c r="BR74" t="s">
        <v>188</v>
      </c>
      <c r="BS74" t="s">
        <v>188</v>
      </c>
      <c r="BT74" t="s">
        <v>189</v>
      </c>
      <c r="BU74" t="s">
        <v>189</v>
      </c>
      <c r="BV74" t="s">
        <v>189</v>
      </c>
      <c r="BW74" t="s">
        <v>153</v>
      </c>
      <c r="BX74" t="s">
        <v>190</v>
      </c>
      <c r="BY74" t="s">
        <v>153</v>
      </c>
      <c r="BZ74" t="s">
        <v>153</v>
      </c>
      <c r="CA74" t="s">
        <v>153</v>
      </c>
      <c r="CB74" t="s">
        <v>153</v>
      </c>
      <c r="CC74" t="s">
        <v>2058</v>
      </c>
      <c r="CD74" t="s">
        <v>2059</v>
      </c>
      <c r="CE74" t="s">
        <v>2060</v>
      </c>
      <c r="CF74" t="s">
        <v>2061</v>
      </c>
      <c r="CG74" t="s">
        <v>2062</v>
      </c>
      <c r="CH74" t="s">
        <v>2063</v>
      </c>
      <c r="CI74" t="s">
        <v>2064</v>
      </c>
      <c r="CJ74" t="s">
        <v>2065</v>
      </c>
      <c r="CK74" t="s">
        <v>2048</v>
      </c>
      <c r="CL74" t="s">
        <v>970</v>
      </c>
      <c r="CM74" t="s">
        <v>200</v>
      </c>
      <c r="CN74" t="s">
        <v>201</v>
      </c>
      <c r="CO74" t="s">
        <v>159</v>
      </c>
      <c r="CP74" t="s">
        <v>202</v>
      </c>
      <c r="CQ74" t="s">
        <v>203</v>
      </c>
      <c r="CR74" t="s">
        <v>159</v>
      </c>
      <c r="CS74" t="s">
        <v>204</v>
      </c>
      <c r="CT74" t="s">
        <v>205</v>
      </c>
      <c r="CU74" t="s">
        <v>206</v>
      </c>
      <c r="CV74" t="s">
        <v>153</v>
      </c>
      <c r="CW74" t="s">
        <v>2047</v>
      </c>
      <c r="CX74" t="s">
        <v>207</v>
      </c>
      <c r="CY74" t="s">
        <v>208</v>
      </c>
      <c r="CZ74" t="s">
        <v>209</v>
      </c>
      <c r="DA74" t="s">
        <v>210</v>
      </c>
      <c r="DB74" t="s">
        <v>211</v>
      </c>
      <c r="DC74" t="s">
        <v>212</v>
      </c>
    </row>
    <row r="75" spans="1:107" x14ac:dyDescent="0.2">
      <c r="A75" t="s">
        <v>2066</v>
      </c>
      <c r="B75" t="s">
        <v>2067</v>
      </c>
      <c r="C75" t="s">
        <v>141</v>
      </c>
      <c r="D75" t="s">
        <v>142</v>
      </c>
      <c r="E75" t="s">
        <v>143</v>
      </c>
      <c r="F75" t="s">
        <v>119</v>
      </c>
      <c r="G75" t="s">
        <v>283</v>
      </c>
      <c r="H75" t="s">
        <v>346</v>
      </c>
      <c r="I75" t="s">
        <v>146</v>
      </c>
      <c r="J75">
        <f t="shared" si="20"/>
        <v>0.40758962620958905</v>
      </c>
      <c r="K75">
        <f t="shared" si="21"/>
        <v>2.9058327199999998</v>
      </c>
      <c r="L75">
        <f t="shared" si="22"/>
        <v>0.35745134438635051</v>
      </c>
      <c r="M75">
        <f t="shared" si="23"/>
        <v>5.2667514744973474</v>
      </c>
      <c r="N75" t="s">
        <v>2068</v>
      </c>
      <c r="O75" t="s">
        <v>2069</v>
      </c>
      <c r="P75">
        <f t="shared" si="24"/>
        <v>2.6827765317801684</v>
      </c>
      <c r="Q75">
        <f t="shared" si="25"/>
        <v>1.4354645317801684</v>
      </c>
      <c r="R75" t="s">
        <v>2070</v>
      </c>
      <c r="S75" t="s">
        <v>2071</v>
      </c>
      <c r="T75">
        <f t="shared" si="26"/>
        <v>26.992419074154025</v>
      </c>
      <c r="U75">
        <f t="shared" si="27"/>
        <v>0.29853000000000002</v>
      </c>
      <c r="V75" t="s">
        <v>151</v>
      </c>
      <c r="W75" t="s">
        <v>2072</v>
      </c>
      <c r="X75" t="s">
        <v>153</v>
      </c>
      <c r="Y75" t="s">
        <v>153</v>
      </c>
      <c r="Z75" t="s">
        <v>153</v>
      </c>
      <c r="AA75" t="s">
        <v>2073</v>
      </c>
      <c r="AB75" t="s">
        <v>2074</v>
      </c>
      <c r="AC75" t="s">
        <v>2075</v>
      </c>
      <c r="AD75" t="s">
        <v>157</v>
      </c>
      <c r="AE75" t="s">
        <v>158</v>
      </c>
      <c r="AF75">
        <f t="shared" si="28"/>
        <v>10.791312</v>
      </c>
      <c r="AG75" t="s">
        <v>159</v>
      </c>
      <c r="AH75" t="s">
        <v>2076</v>
      </c>
      <c r="AI75" t="s">
        <v>2077</v>
      </c>
      <c r="AJ75" t="s">
        <v>2078</v>
      </c>
      <c r="AK75" t="s">
        <v>2079</v>
      </c>
      <c r="AL75">
        <f t="shared" si="29"/>
        <v>22.18</v>
      </c>
      <c r="AM75" t="s">
        <v>1168</v>
      </c>
      <c r="AN75" t="s">
        <v>450</v>
      </c>
      <c r="AO75" t="s">
        <v>229</v>
      </c>
      <c r="AP75" t="s">
        <v>361</v>
      </c>
      <c r="AQ75" t="s">
        <v>481</v>
      </c>
      <c r="AR75" t="s">
        <v>2080</v>
      </c>
      <c r="AS75" t="s">
        <v>1834</v>
      </c>
      <c r="AT75" t="s">
        <v>141</v>
      </c>
      <c r="AU75" t="s">
        <v>1835</v>
      </c>
      <c r="AV75" t="s">
        <v>139</v>
      </c>
      <c r="AW75" t="s">
        <v>454</v>
      </c>
      <c r="AX75" t="s">
        <v>454</v>
      </c>
      <c r="AY75" t="s">
        <v>2081</v>
      </c>
      <c r="AZ75" t="s">
        <v>1119</v>
      </c>
      <c r="BA75" t="s">
        <v>2082</v>
      </c>
      <c r="BB75" t="s">
        <v>2083</v>
      </c>
      <c r="BC75" t="s">
        <v>139</v>
      </c>
      <c r="BD75" t="s">
        <v>178</v>
      </c>
      <c r="BE75" t="s">
        <v>172</v>
      </c>
      <c r="BF75" t="s">
        <v>179</v>
      </c>
      <c r="BG75" t="s">
        <v>180</v>
      </c>
      <c r="BH75" t="s">
        <v>153</v>
      </c>
      <c r="BI75" t="s">
        <v>181</v>
      </c>
      <c r="BJ75" t="s">
        <v>153</v>
      </c>
      <c r="BK75" t="s">
        <v>153</v>
      </c>
      <c r="BL75" t="s">
        <v>182</v>
      </c>
      <c r="BM75" t="s">
        <v>183</v>
      </c>
      <c r="BN75" t="s">
        <v>184</v>
      </c>
      <c r="BO75" t="s">
        <v>185</v>
      </c>
      <c r="BP75" t="s">
        <v>186</v>
      </c>
      <c r="BQ75" t="s">
        <v>187</v>
      </c>
      <c r="BR75" t="s">
        <v>188</v>
      </c>
      <c r="BS75" t="s">
        <v>188</v>
      </c>
      <c r="BT75" t="s">
        <v>189</v>
      </c>
      <c r="BU75" t="s">
        <v>189</v>
      </c>
      <c r="BV75" t="s">
        <v>189</v>
      </c>
      <c r="BW75" t="s">
        <v>153</v>
      </c>
      <c r="BX75" t="s">
        <v>190</v>
      </c>
      <c r="BY75" t="s">
        <v>153</v>
      </c>
      <c r="BZ75" t="s">
        <v>153</v>
      </c>
      <c r="CA75" t="s">
        <v>153</v>
      </c>
      <c r="CB75" t="s">
        <v>153</v>
      </c>
      <c r="CC75" t="s">
        <v>2084</v>
      </c>
      <c r="CD75" t="s">
        <v>2085</v>
      </c>
      <c r="CE75" t="s">
        <v>2086</v>
      </c>
      <c r="CF75" t="s">
        <v>2087</v>
      </c>
      <c r="CG75" t="s">
        <v>2088</v>
      </c>
      <c r="CH75" t="s">
        <v>2089</v>
      </c>
      <c r="CI75" t="s">
        <v>2090</v>
      </c>
      <c r="CJ75" t="s">
        <v>2091</v>
      </c>
      <c r="CK75" t="s">
        <v>2073</v>
      </c>
      <c r="CL75" t="s">
        <v>783</v>
      </c>
      <c r="CM75" t="s">
        <v>200</v>
      </c>
      <c r="CN75" t="s">
        <v>201</v>
      </c>
      <c r="CO75" t="s">
        <v>159</v>
      </c>
      <c r="CP75" t="s">
        <v>202</v>
      </c>
      <c r="CQ75" t="s">
        <v>203</v>
      </c>
      <c r="CR75" t="s">
        <v>159</v>
      </c>
      <c r="CS75" t="s">
        <v>204</v>
      </c>
      <c r="CT75" t="s">
        <v>205</v>
      </c>
      <c r="CU75" t="s">
        <v>206</v>
      </c>
      <c r="CV75" t="s">
        <v>153</v>
      </c>
      <c r="CW75" t="s">
        <v>2072</v>
      </c>
      <c r="CX75" t="s">
        <v>207</v>
      </c>
      <c r="CY75" t="s">
        <v>208</v>
      </c>
      <c r="CZ75" t="s">
        <v>209</v>
      </c>
      <c r="DA75" t="s">
        <v>210</v>
      </c>
      <c r="DB75" t="s">
        <v>211</v>
      </c>
      <c r="DC75" t="s">
        <v>212</v>
      </c>
    </row>
    <row r="76" spans="1:107" x14ac:dyDescent="0.2">
      <c r="A76" t="s">
        <v>2092</v>
      </c>
      <c r="B76" t="s">
        <v>2093</v>
      </c>
      <c r="C76" t="s">
        <v>141</v>
      </c>
      <c r="D76" t="s">
        <v>142</v>
      </c>
      <c r="E76" t="s">
        <v>143</v>
      </c>
      <c r="F76" t="s">
        <v>119</v>
      </c>
      <c r="G76" t="s">
        <v>996</v>
      </c>
      <c r="H76" t="s">
        <v>2094</v>
      </c>
      <c r="I76" t="s">
        <v>146</v>
      </c>
      <c r="J76">
        <f t="shared" si="20"/>
        <v>0.59682918802625229</v>
      </c>
      <c r="K76">
        <f t="shared" si="21"/>
        <v>2.9074300799999997</v>
      </c>
      <c r="L76">
        <f t="shared" si="22"/>
        <v>0.49518000843209931</v>
      </c>
      <c r="M76">
        <f t="shared" si="23"/>
        <v>7.3508717220431521</v>
      </c>
      <c r="N76" t="s">
        <v>2095</v>
      </c>
      <c r="O76" t="s">
        <v>2096</v>
      </c>
      <c r="P76">
        <f t="shared" si="24"/>
        <v>2.7338482151613546</v>
      </c>
      <c r="Q76">
        <f t="shared" si="25"/>
        <v>1.4456212151613546</v>
      </c>
      <c r="R76" t="s">
        <v>2097</v>
      </c>
      <c r="S76" t="s">
        <v>2098</v>
      </c>
      <c r="T76">
        <f t="shared" si="26"/>
        <v>27.506270401060011</v>
      </c>
      <c r="U76">
        <f t="shared" si="27"/>
        <v>0.29853000000000002</v>
      </c>
      <c r="V76" t="s">
        <v>151</v>
      </c>
      <c r="W76" t="s">
        <v>2099</v>
      </c>
      <c r="X76" t="s">
        <v>153</v>
      </c>
      <c r="Y76" t="s">
        <v>153</v>
      </c>
      <c r="Z76" t="s">
        <v>153</v>
      </c>
      <c r="AA76" t="s">
        <v>2100</v>
      </c>
      <c r="AB76" t="s">
        <v>2101</v>
      </c>
      <c r="AC76" t="s">
        <v>2102</v>
      </c>
      <c r="AD76" t="s">
        <v>157</v>
      </c>
      <c r="AE76" t="s">
        <v>158</v>
      </c>
      <c r="AF76">
        <f t="shared" si="28"/>
        <v>4.9124083999999995</v>
      </c>
      <c r="AG76" t="s">
        <v>159</v>
      </c>
      <c r="AH76" t="s">
        <v>1735</v>
      </c>
      <c r="AI76" t="s">
        <v>260</v>
      </c>
      <c r="AJ76" t="s">
        <v>2103</v>
      </c>
      <c r="AK76" t="s">
        <v>797</v>
      </c>
      <c r="AL76">
        <f t="shared" si="29"/>
        <v>22.49</v>
      </c>
      <c r="AM76" t="s">
        <v>1168</v>
      </c>
      <c r="AN76" t="s">
        <v>229</v>
      </c>
      <c r="AO76" t="s">
        <v>540</v>
      </c>
      <c r="AP76" t="s">
        <v>157</v>
      </c>
      <c r="AQ76" t="s">
        <v>452</v>
      </c>
      <c r="AR76" t="s">
        <v>2104</v>
      </c>
      <c r="AS76" t="s">
        <v>1834</v>
      </c>
      <c r="AT76" t="s">
        <v>141</v>
      </c>
      <c r="AU76" t="s">
        <v>1835</v>
      </c>
      <c r="AV76" t="s">
        <v>139</v>
      </c>
      <c r="AW76" t="s">
        <v>332</v>
      </c>
      <c r="AX76" t="s">
        <v>454</v>
      </c>
      <c r="AY76" t="s">
        <v>1909</v>
      </c>
      <c r="AZ76" t="s">
        <v>2105</v>
      </c>
      <c r="BA76" t="s">
        <v>2106</v>
      </c>
      <c r="BB76" t="s">
        <v>2107</v>
      </c>
      <c r="BC76" t="s">
        <v>139</v>
      </c>
      <c r="BD76" t="s">
        <v>178</v>
      </c>
      <c r="BE76" t="s">
        <v>172</v>
      </c>
      <c r="BF76" t="s">
        <v>179</v>
      </c>
      <c r="BG76" t="s">
        <v>180</v>
      </c>
      <c r="BH76" t="s">
        <v>153</v>
      </c>
      <c r="BI76" t="s">
        <v>181</v>
      </c>
      <c r="BJ76" t="s">
        <v>153</v>
      </c>
      <c r="BK76" t="s">
        <v>153</v>
      </c>
      <c r="BL76" t="s">
        <v>182</v>
      </c>
      <c r="BM76" t="s">
        <v>183</v>
      </c>
      <c r="BN76" t="s">
        <v>184</v>
      </c>
      <c r="BO76" t="s">
        <v>185</v>
      </c>
      <c r="BP76" t="s">
        <v>186</v>
      </c>
      <c r="BQ76" t="s">
        <v>187</v>
      </c>
      <c r="BR76" t="s">
        <v>188</v>
      </c>
      <c r="BS76" t="s">
        <v>188</v>
      </c>
      <c r="BT76" t="s">
        <v>189</v>
      </c>
      <c r="BU76" t="s">
        <v>189</v>
      </c>
      <c r="BV76" t="s">
        <v>189</v>
      </c>
      <c r="BW76" t="s">
        <v>153</v>
      </c>
      <c r="BX76" t="s">
        <v>190</v>
      </c>
      <c r="BY76" t="s">
        <v>153</v>
      </c>
      <c r="BZ76" t="s">
        <v>153</v>
      </c>
      <c r="CA76" t="s">
        <v>153</v>
      </c>
      <c r="CB76" t="s">
        <v>153</v>
      </c>
      <c r="CC76" t="s">
        <v>2108</v>
      </c>
      <c r="CD76" t="s">
        <v>2109</v>
      </c>
      <c r="CE76" t="s">
        <v>2110</v>
      </c>
      <c r="CF76" t="s">
        <v>2111</v>
      </c>
      <c r="CG76" t="s">
        <v>2112</v>
      </c>
      <c r="CH76" t="s">
        <v>2113</v>
      </c>
      <c r="CI76" t="s">
        <v>2114</v>
      </c>
      <c r="CJ76" t="s">
        <v>2115</v>
      </c>
      <c r="CK76" t="s">
        <v>2100</v>
      </c>
      <c r="CL76" t="s">
        <v>866</v>
      </c>
      <c r="CM76" t="s">
        <v>200</v>
      </c>
      <c r="CN76" t="s">
        <v>201</v>
      </c>
      <c r="CO76" t="s">
        <v>159</v>
      </c>
      <c r="CP76" t="s">
        <v>202</v>
      </c>
      <c r="CQ76" t="s">
        <v>203</v>
      </c>
      <c r="CR76" t="s">
        <v>159</v>
      </c>
      <c r="CS76" t="s">
        <v>204</v>
      </c>
      <c r="CT76" t="s">
        <v>205</v>
      </c>
      <c r="CU76" t="s">
        <v>206</v>
      </c>
      <c r="CV76" t="s">
        <v>153</v>
      </c>
      <c r="CW76" t="s">
        <v>2099</v>
      </c>
      <c r="CX76" t="s">
        <v>207</v>
      </c>
      <c r="CY76" t="s">
        <v>208</v>
      </c>
      <c r="CZ76" t="s">
        <v>209</v>
      </c>
      <c r="DA76" t="s">
        <v>210</v>
      </c>
      <c r="DB76" t="s">
        <v>211</v>
      </c>
      <c r="DC76" t="s">
        <v>212</v>
      </c>
    </row>
    <row r="77" spans="1:107" x14ac:dyDescent="0.2">
      <c r="A77" t="s">
        <v>2116</v>
      </c>
      <c r="B77" t="s">
        <v>2117</v>
      </c>
      <c r="C77" t="s">
        <v>141</v>
      </c>
      <c r="D77" t="s">
        <v>142</v>
      </c>
      <c r="E77" t="s">
        <v>143</v>
      </c>
      <c r="F77" t="s">
        <v>119</v>
      </c>
      <c r="G77" t="s">
        <v>996</v>
      </c>
      <c r="H77" t="s">
        <v>283</v>
      </c>
      <c r="I77" t="s">
        <v>146</v>
      </c>
      <c r="J77">
        <f t="shared" si="20"/>
        <v>0.31922802573139103</v>
      </c>
      <c r="K77">
        <f t="shared" si="21"/>
        <v>2.9074300799999997</v>
      </c>
      <c r="L77">
        <f t="shared" si="22"/>
        <v>0.28764533891640159</v>
      </c>
      <c r="M77">
        <f t="shared" si="23"/>
        <v>4.9246788249324798</v>
      </c>
      <c r="N77" t="s">
        <v>2118</v>
      </c>
      <c r="O77" t="s">
        <v>2119</v>
      </c>
      <c r="P77">
        <f t="shared" si="24"/>
        <v>2.8282663426736403</v>
      </c>
      <c r="Q77">
        <f t="shared" si="25"/>
        <v>1.6672553426736403</v>
      </c>
      <c r="R77" t="s">
        <v>2120</v>
      </c>
      <c r="S77" t="s">
        <v>2121</v>
      </c>
      <c r="T77">
        <f t="shared" si="26"/>
        <v>28.45910990816704</v>
      </c>
      <c r="U77">
        <f t="shared" si="27"/>
        <v>0.29853000000000002</v>
      </c>
      <c r="V77" t="s">
        <v>151</v>
      </c>
      <c r="W77" t="s">
        <v>2122</v>
      </c>
      <c r="X77" t="s">
        <v>153</v>
      </c>
      <c r="Y77" t="s">
        <v>153</v>
      </c>
      <c r="Z77" t="s">
        <v>153</v>
      </c>
      <c r="AA77" t="s">
        <v>2123</v>
      </c>
      <c r="AB77" t="s">
        <v>2124</v>
      </c>
      <c r="AC77" t="s">
        <v>2125</v>
      </c>
      <c r="AD77" t="s">
        <v>157</v>
      </c>
      <c r="AE77" t="s">
        <v>158</v>
      </c>
      <c r="AF77">
        <f t="shared" si="28"/>
        <v>11.225936000000001</v>
      </c>
      <c r="AG77" t="s">
        <v>159</v>
      </c>
      <c r="AH77" t="s">
        <v>2126</v>
      </c>
      <c r="AI77" t="s">
        <v>2127</v>
      </c>
      <c r="AJ77" t="s">
        <v>2128</v>
      </c>
      <c r="AK77" t="s">
        <v>2129</v>
      </c>
      <c r="AL77">
        <f t="shared" si="29"/>
        <v>23.05</v>
      </c>
      <c r="AM77" t="s">
        <v>1035</v>
      </c>
      <c r="AN77" t="s">
        <v>229</v>
      </c>
      <c r="AO77" t="s">
        <v>1833</v>
      </c>
      <c r="AP77" t="s">
        <v>2130</v>
      </c>
      <c r="AQ77" t="s">
        <v>481</v>
      </c>
      <c r="AR77" t="s">
        <v>2131</v>
      </c>
      <c r="AS77" t="s">
        <v>2132</v>
      </c>
      <c r="AT77" t="s">
        <v>141</v>
      </c>
      <c r="AU77" t="s">
        <v>2133</v>
      </c>
      <c r="AV77" t="s">
        <v>139</v>
      </c>
      <c r="AW77" t="s">
        <v>2134</v>
      </c>
      <c r="AX77" t="s">
        <v>454</v>
      </c>
      <c r="AY77" t="s">
        <v>333</v>
      </c>
      <c r="AZ77" t="s">
        <v>930</v>
      </c>
      <c r="BA77" t="s">
        <v>2135</v>
      </c>
      <c r="BB77" t="s">
        <v>333</v>
      </c>
      <c r="BC77" t="s">
        <v>139</v>
      </c>
      <c r="BD77" t="s">
        <v>178</v>
      </c>
      <c r="BE77" t="s">
        <v>172</v>
      </c>
      <c r="BF77" t="s">
        <v>179</v>
      </c>
      <c r="BG77" t="s">
        <v>180</v>
      </c>
      <c r="BH77" t="s">
        <v>153</v>
      </c>
      <c r="BI77" t="s">
        <v>181</v>
      </c>
      <c r="BJ77" t="s">
        <v>153</v>
      </c>
      <c r="BK77" t="s">
        <v>153</v>
      </c>
      <c r="BL77" t="s">
        <v>182</v>
      </c>
      <c r="BM77" t="s">
        <v>183</v>
      </c>
      <c r="BN77" t="s">
        <v>184</v>
      </c>
      <c r="BO77" t="s">
        <v>185</v>
      </c>
      <c r="BP77" t="s">
        <v>186</v>
      </c>
      <c r="BQ77" t="s">
        <v>187</v>
      </c>
      <c r="BR77" t="s">
        <v>188</v>
      </c>
      <c r="BS77" t="s">
        <v>188</v>
      </c>
      <c r="BT77" t="s">
        <v>189</v>
      </c>
      <c r="BU77" t="s">
        <v>189</v>
      </c>
      <c r="BV77" t="s">
        <v>189</v>
      </c>
      <c r="BW77" t="s">
        <v>153</v>
      </c>
      <c r="BX77" t="s">
        <v>190</v>
      </c>
      <c r="BY77" t="s">
        <v>153</v>
      </c>
      <c r="BZ77" t="s">
        <v>153</v>
      </c>
      <c r="CA77" t="s">
        <v>153</v>
      </c>
      <c r="CB77" t="s">
        <v>153</v>
      </c>
      <c r="CC77" t="s">
        <v>2136</v>
      </c>
      <c r="CD77" t="s">
        <v>2137</v>
      </c>
      <c r="CE77" t="s">
        <v>2138</v>
      </c>
      <c r="CF77" t="s">
        <v>2139</v>
      </c>
      <c r="CG77" t="s">
        <v>2140</v>
      </c>
      <c r="CH77" t="s">
        <v>2141</v>
      </c>
      <c r="CI77" t="s">
        <v>2142</v>
      </c>
      <c r="CJ77" t="s">
        <v>2143</v>
      </c>
      <c r="CK77" t="s">
        <v>2123</v>
      </c>
      <c r="CL77" t="s">
        <v>729</v>
      </c>
      <c r="CM77" t="s">
        <v>200</v>
      </c>
      <c r="CN77" t="s">
        <v>201</v>
      </c>
      <c r="CO77" t="s">
        <v>159</v>
      </c>
      <c r="CP77" t="s">
        <v>202</v>
      </c>
      <c r="CQ77" t="s">
        <v>203</v>
      </c>
      <c r="CR77" t="s">
        <v>159</v>
      </c>
      <c r="CS77" t="s">
        <v>204</v>
      </c>
      <c r="CT77" t="s">
        <v>205</v>
      </c>
      <c r="CU77" t="s">
        <v>206</v>
      </c>
      <c r="CV77" t="s">
        <v>153</v>
      </c>
      <c r="CW77" t="s">
        <v>2122</v>
      </c>
      <c r="CX77" t="s">
        <v>207</v>
      </c>
      <c r="CY77" t="s">
        <v>208</v>
      </c>
      <c r="CZ77" t="s">
        <v>209</v>
      </c>
      <c r="DA77" t="s">
        <v>210</v>
      </c>
      <c r="DB77" t="s">
        <v>211</v>
      </c>
      <c r="DC77" t="s">
        <v>212</v>
      </c>
    </row>
    <row r="78" spans="1:107" x14ac:dyDescent="0.2">
      <c r="A78" t="s">
        <v>2144</v>
      </c>
      <c r="B78" t="s">
        <v>2145</v>
      </c>
      <c r="C78" t="s">
        <v>141</v>
      </c>
      <c r="D78" t="s">
        <v>142</v>
      </c>
      <c r="E78" t="s">
        <v>143</v>
      </c>
      <c r="F78" t="s">
        <v>119</v>
      </c>
      <c r="G78" t="s">
        <v>215</v>
      </c>
      <c r="H78">
        <v>4</v>
      </c>
      <c r="I78" t="s">
        <v>146</v>
      </c>
      <c r="J78">
        <f t="shared" si="20"/>
        <v>0.30547444674949831</v>
      </c>
      <c r="K78">
        <f t="shared" si="21"/>
        <v>2.9074300799999997</v>
      </c>
      <c r="L78">
        <f t="shared" si="22"/>
        <v>0.27643074599835316</v>
      </c>
      <c r="M78">
        <f t="shared" si="23"/>
        <v>4.3600936842834166</v>
      </c>
      <c r="N78" t="s">
        <v>2146</v>
      </c>
      <c r="O78" t="s">
        <v>2147</v>
      </c>
      <c r="P78">
        <f t="shared" si="24"/>
        <v>2.745497573546229</v>
      </c>
      <c r="Q78">
        <f t="shared" si="25"/>
        <v>1.5362575735462289</v>
      </c>
      <c r="R78" t="s">
        <v>2148</v>
      </c>
      <c r="S78" t="s">
        <v>2149</v>
      </c>
      <c r="T78">
        <f t="shared" si="26"/>
        <v>27.626258538400375</v>
      </c>
      <c r="U78">
        <f t="shared" si="27"/>
        <v>0.29853000000000002</v>
      </c>
      <c r="V78" t="s">
        <v>151</v>
      </c>
      <c r="W78" t="s">
        <v>2150</v>
      </c>
      <c r="X78" t="s">
        <v>153</v>
      </c>
      <c r="Y78" t="s">
        <v>153</v>
      </c>
      <c r="Z78" t="s">
        <v>153</v>
      </c>
      <c r="AA78" t="s">
        <v>2151</v>
      </c>
      <c r="AB78" t="s">
        <v>2152</v>
      </c>
      <c r="AC78" t="s">
        <v>2153</v>
      </c>
      <c r="AD78" t="s">
        <v>157</v>
      </c>
      <c r="AE78" t="s">
        <v>158</v>
      </c>
      <c r="AF78">
        <f t="shared" si="28"/>
        <v>6.2330752</v>
      </c>
      <c r="AG78" t="s">
        <v>159</v>
      </c>
      <c r="AH78" t="s">
        <v>2154</v>
      </c>
      <c r="AI78" t="s">
        <v>387</v>
      </c>
      <c r="AJ78" t="s">
        <v>2155</v>
      </c>
      <c r="AK78" t="s">
        <v>655</v>
      </c>
      <c r="AL78">
        <f t="shared" si="29"/>
        <v>22.56</v>
      </c>
      <c r="AM78" t="s">
        <v>1035</v>
      </c>
      <c r="AN78" t="s">
        <v>229</v>
      </c>
      <c r="AO78" t="s">
        <v>390</v>
      </c>
      <c r="AP78" t="s">
        <v>264</v>
      </c>
      <c r="AQ78" t="s">
        <v>542</v>
      </c>
      <c r="AR78" t="s">
        <v>2104</v>
      </c>
      <c r="AS78" t="s">
        <v>2132</v>
      </c>
      <c r="AT78" t="s">
        <v>141</v>
      </c>
      <c r="AU78" t="s">
        <v>2133</v>
      </c>
      <c r="AV78" t="s">
        <v>139</v>
      </c>
      <c r="AW78" t="s">
        <v>1266</v>
      </c>
      <c r="AX78" t="s">
        <v>575</v>
      </c>
      <c r="AY78" t="s">
        <v>744</v>
      </c>
      <c r="AZ78" t="s">
        <v>1389</v>
      </c>
      <c r="BA78" t="s">
        <v>2156</v>
      </c>
      <c r="BB78" t="s">
        <v>2157</v>
      </c>
      <c r="BC78" t="s">
        <v>139</v>
      </c>
      <c r="BD78" t="s">
        <v>178</v>
      </c>
      <c r="BE78" t="s">
        <v>172</v>
      </c>
      <c r="BF78" t="s">
        <v>179</v>
      </c>
      <c r="BG78" t="s">
        <v>180</v>
      </c>
      <c r="BH78" t="s">
        <v>153</v>
      </c>
      <c r="BI78" t="s">
        <v>181</v>
      </c>
      <c r="BJ78" t="s">
        <v>153</v>
      </c>
      <c r="BK78" t="s">
        <v>153</v>
      </c>
      <c r="BL78" t="s">
        <v>182</v>
      </c>
      <c r="BM78" t="s">
        <v>183</v>
      </c>
      <c r="BN78" t="s">
        <v>184</v>
      </c>
      <c r="BO78" t="s">
        <v>185</v>
      </c>
      <c r="BP78" t="s">
        <v>186</v>
      </c>
      <c r="BQ78" t="s">
        <v>187</v>
      </c>
      <c r="BR78" t="s">
        <v>188</v>
      </c>
      <c r="BS78" t="s">
        <v>188</v>
      </c>
      <c r="BT78" t="s">
        <v>189</v>
      </c>
      <c r="BU78" t="s">
        <v>189</v>
      </c>
      <c r="BV78" t="s">
        <v>189</v>
      </c>
      <c r="BW78" t="s">
        <v>153</v>
      </c>
      <c r="BX78" t="s">
        <v>190</v>
      </c>
      <c r="BY78" t="s">
        <v>153</v>
      </c>
      <c r="BZ78" t="s">
        <v>153</v>
      </c>
      <c r="CA78" t="s">
        <v>153</v>
      </c>
      <c r="CB78" t="s">
        <v>153</v>
      </c>
      <c r="CC78" t="s">
        <v>2158</v>
      </c>
      <c r="CD78" t="s">
        <v>2159</v>
      </c>
      <c r="CE78" t="s">
        <v>2160</v>
      </c>
      <c r="CF78" t="s">
        <v>2161</v>
      </c>
      <c r="CG78" t="s">
        <v>2162</v>
      </c>
      <c r="CH78" t="s">
        <v>2163</v>
      </c>
      <c r="CI78" t="s">
        <v>2164</v>
      </c>
      <c r="CJ78" t="s">
        <v>2165</v>
      </c>
      <c r="CK78" t="s">
        <v>2151</v>
      </c>
      <c r="CL78" t="s">
        <v>467</v>
      </c>
      <c r="CM78" t="s">
        <v>200</v>
      </c>
      <c r="CN78" t="s">
        <v>201</v>
      </c>
      <c r="CO78" t="s">
        <v>159</v>
      </c>
      <c r="CP78" t="s">
        <v>202</v>
      </c>
      <c r="CQ78" t="s">
        <v>203</v>
      </c>
      <c r="CR78" t="s">
        <v>159</v>
      </c>
      <c r="CS78" t="s">
        <v>204</v>
      </c>
      <c r="CT78" t="s">
        <v>205</v>
      </c>
      <c r="CU78" t="s">
        <v>206</v>
      </c>
      <c r="CV78" t="s">
        <v>153</v>
      </c>
      <c r="CW78" t="s">
        <v>2150</v>
      </c>
      <c r="CX78" t="s">
        <v>207</v>
      </c>
      <c r="CY78" t="s">
        <v>208</v>
      </c>
      <c r="CZ78" t="s">
        <v>209</v>
      </c>
      <c r="DA78" t="s">
        <v>210</v>
      </c>
      <c r="DB78" t="s">
        <v>211</v>
      </c>
      <c r="DC78" t="s">
        <v>212</v>
      </c>
    </row>
    <row r="79" spans="1:107" x14ac:dyDescent="0.2">
      <c r="A79" t="s">
        <v>2166</v>
      </c>
      <c r="B79" t="s">
        <v>2167</v>
      </c>
      <c r="C79" t="s">
        <v>141</v>
      </c>
      <c r="D79" t="s">
        <v>142</v>
      </c>
      <c r="E79" t="s">
        <v>143</v>
      </c>
      <c r="F79" t="s">
        <v>119</v>
      </c>
      <c r="G79" t="s">
        <v>215</v>
      </c>
      <c r="H79" t="s">
        <v>283</v>
      </c>
      <c r="I79" t="s">
        <v>146</v>
      </c>
      <c r="J79">
        <f t="shared" si="20"/>
        <v>0.2035932536814028</v>
      </c>
      <c r="K79">
        <f t="shared" si="21"/>
        <v>2.9066320800000001</v>
      </c>
      <c r="L79">
        <f t="shared" si="22"/>
        <v>0.1902661765414588</v>
      </c>
      <c r="M79">
        <f t="shared" si="23"/>
        <v>2.9670014781355185</v>
      </c>
      <c r="N79" t="s">
        <v>2168</v>
      </c>
      <c r="O79" t="s">
        <v>2169</v>
      </c>
      <c r="P79">
        <f t="shared" si="24"/>
        <v>2.7521738325917475</v>
      </c>
      <c r="Q79">
        <f t="shared" si="25"/>
        <v>1.5186478325917476</v>
      </c>
      <c r="R79" t="s">
        <v>2170</v>
      </c>
      <c r="S79" t="s">
        <v>2171</v>
      </c>
      <c r="T79">
        <f t="shared" si="26"/>
        <v>27.693437639281019</v>
      </c>
      <c r="U79">
        <f t="shared" si="27"/>
        <v>0.29853000000000002</v>
      </c>
      <c r="V79" t="s">
        <v>151</v>
      </c>
      <c r="W79" t="s">
        <v>2172</v>
      </c>
      <c r="X79" t="s">
        <v>153</v>
      </c>
      <c r="Y79" t="s">
        <v>153</v>
      </c>
      <c r="Z79" t="s">
        <v>153</v>
      </c>
      <c r="AA79" t="s">
        <v>2173</v>
      </c>
      <c r="AB79" t="s">
        <v>2174</v>
      </c>
      <c r="AC79" t="s">
        <v>2175</v>
      </c>
      <c r="AD79" t="s">
        <v>157</v>
      </c>
      <c r="AE79" t="s">
        <v>158</v>
      </c>
      <c r="AF79">
        <f t="shared" si="28"/>
        <v>8.1023448000000009</v>
      </c>
      <c r="AG79" t="s">
        <v>159</v>
      </c>
      <c r="AH79" t="s">
        <v>2176</v>
      </c>
      <c r="AI79" t="s">
        <v>2177</v>
      </c>
      <c r="AJ79" t="s">
        <v>2178</v>
      </c>
      <c r="AK79" t="s">
        <v>1461</v>
      </c>
      <c r="AL79">
        <f t="shared" si="29"/>
        <v>22.6</v>
      </c>
      <c r="AM79" t="s">
        <v>1035</v>
      </c>
      <c r="AN79" t="s">
        <v>165</v>
      </c>
      <c r="AO79" t="s">
        <v>1240</v>
      </c>
      <c r="AP79" t="s">
        <v>541</v>
      </c>
      <c r="AQ79" t="s">
        <v>994</v>
      </c>
      <c r="AR79" t="s">
        <v>2131</v>
      </c>
      <c r="AS79" t="s">
        <v>2132</v>
      </c>
      <c r="AT79" t="s">
        <v>141</v>
      </c>
      <c r="AU79" t="s">
        <v>2133</v>
      </c>
      <c r="AV79" t="s">
        <v>139</v>
      </c>
      <c r="AW79" t="s">
        <v>234</v>
      </c>
      <c r="AX79" t="s">
        <v>173</v>
      </c>
      <c r="AY79" t="s">
        <v>333</v>
      </c>
      <c r="AZ79" t="s">
        <v>2179</v>
      </c>
      <c r="BA79" t="s">
        <v>2180</v>
      </c>
      <c r="BB79" t="s">
        <v>333</v>
      </c>
      <c r="BC79" t="s">
        <v>139</v>
      </c>
      <c r="BD79" t="s">
        <v>178</v>
      </c>
      <c r="BE79" t="s">
        <v>172</v>
      </c>
      <c r="BF79" t="s">
        <v>179</v>
      </c>
      <c r="BG79" t="s">
        <v>180</v>
      </c>
      <c r="BH79" t="s">
        <v>153</v>
      </c>
      <c r="BI79" t="s">
        <v>181</v>
      </c>
      <c r="BJ79" t="s">
        <v>153</v>
      </c>
      <c r="BK79" t="s">
        <v>153</v>
      </c>
      <c r="BL79" t="s">
        <v>182</v>
      </c>
      <c r="BM79" t="s">
        <v>183</v>
      </c>
      <c r="BN79" t="s">
        <v>184</v>
      </c>
      <c r="BO79" t="s">
        <v>185</v>
      </c>
      <c r="BP79" t="s">
        <v>186</v>
      </c>
      <c r="BQ79" t="s">
        <v>187</v>
      </c>
      <c r="BR79" t="s">
        <v>188</v>
      </c>
      <c r="BS79" t="s">
        <v>188</v>
      </c>
      <c r="BT79" t="s">
        <v>189</v>
      </c>
      <c r="BU79" t="s">
        <v>189</v>
      </c>
      <c r="BV79" t="s">
        <v>189</v>
      </c>
      <c r="BW79" t="s">
        <v>153</v>
      </c>
      <c r="BX79" t="s">
        <v>190</v>
      </c>
      <c r="BY79" t="s">
        <v>153</v>
      </c>
      <c r="BZ79" t="s">
        <v>153</v>
      </c>
      <c r="CA79" t="s">
        <v>153</v>
      </c>
      <c r="CB79" t="s">
        <v>153</v>
      </c>
      <c r="CC79" t="s">
        <v>2181</v>
      </c>
      <c r="CD79" t="s">
        <v>2182</v>
      </c>
      <c r="CE79" t="s">
        <v>2183</v>
      </c>
      <c r="CF79" t="s">
        <v>2184</v>
      </c>
      <c r="CG79" t="s">
        <v>2185</v>
      </c>
      <c r="CH79" t="s">
        <v>2186</v>
      </c>
      <c r="CI79" t="s">
        <v>2187</v>
      </c>
      <c r="CJ79" t="s">
        <v>2188</v>
      </c>
      <c r="CK79" t="s">
        <v>2173</v>
      </c>
      <c r="CL79" t="s">
        <v>2189</v>
      </c>
      <c r="CM79" t="s">
        <v>200</v>
      </c>
      <c r="CN79" t="s">
        <v>201</v>
      </c>
      <c r="CO79" t="s">
        <v>159</v>
      </c>
      <c r="CP79" t="s">
        <v>202</v>
      </c>
      <c r="CQ79" t="s">
        <v>203</v>
      </c>
      <c r="CR79" t="s">
        <v>159</v>
      </c>
      <c r="CS79" t="s">
        <v>204</v>
      </c>
      <c r="CT79" t="s">
        <v>205</v>
      </c>
      <c r="CU79" t="s">
        <v>206</v>
      </c>
      <c r="CV79" t="s">
        <v>153</v>
      </c>
      <c r="CW79" t="s">
        <v>2172</v>
      </c>
      <c r="CX79" t="s">
        <v>207</v>
      </c>
      <c r="CY79" t="s">
        <v>208</v>
      </c>
      <c r="CZ79" t="s">
        <v>209</v>
      </c>
      <c r="DA79" t="s">
        <v>210</v>
      </c>
      <c r="DB79" t="s">
        <v>211</v>
      </c>
      <c r="DC79" t="s">
        <v>212</v>
      </c>
    </row>
    <row r="80" spans="1:107" x14ac:dyDescent="0.2">
      <c r="A80" t="s">
        <v>2190</v>
      </c>
      <c r="B80" t="s">
        <v>2191</v>
      </c>
      <c r="C80" t="s">
        <v>141</v>
      </c>
      <c r="D80" t="s">
        <v>142</v>
      </c>
      <c r="E80" t="s">
        <v>143</v>
      </c>
      <c r="F80" t="s">
        <v>119</v>
      </c>
      <c r="G80" t="s">
        <v>144</v>
      </c>
      <c r="H80" t="s">
        <v>283</v>
      </c>
      <c r="I80" t="s">
        <v>146</v>
      </c>
      <c r="J80">
        <f t="shared" si="20"/>
        <v>0.53537903741770576</v>
      </c>
      <c r="K80">
        <f t="shared" si="21"/>
        <v>2.9058327199999998</v>
      </c>
      <c r="L80">
        <f t="shared" si="22"/>
        <v>0.45208549609800575</v>
      </c>
      <c r="M80">
        <f t="shared" si="23"/>
        <v>6.9898854063227214</v>
      </c>
      <c r="N80" t="s">
        <v>2192</v>
      </c>
      <c r="O80" t="s">
        <v>2193</v>
      </c>
      <c r="P80">
        <f t="shared" si="24"/>
        <v>2.8214288384684845</v>
      </c>
      <c r="Q80">
        <f t="shared" si="25"/>
        <v>1.5045448384684845</v>
      </c>
      <c r="R80" t="s">
        <v>2194</v>
      </c>
      <c r="S80" t="s">
        <v>2195</v>
      </c>
      <c r="T80">
        <f t="shared" si="26"/>
        <v>28.390308296120793</v>
      </c>
      <c r="U80">
        <f t="shared" si="27"/>
        <v>0.29853000000000002</v>
      </c>
      <c r="V80" t="s">
        <v>151</v>
      </c>
      <c r="W80" t="s">
        <v>2196</v>
      </c>
      <c r="X80" t="s">
        <v>153</v>
      </c>
      <c r="Y80" t="s">
        <v>153</v>
      </c>
      <c r="Z80" t="s">
        <v>153</v>
      </c>
      <c r="AA80" t="s">
        <v>2197</v>
      </c>
      <c r="AB80" t="s">
        <v>2198</v>
      </c>
      <c r="AC80" t="s">
        <v>2199</v>
      </c>
      <c r="AD80" t="s">
        <v>157</v>
      </c>
      <c r="AE80" t="s">
        <v>158</v>
      </c>
      <c r="AF80">
        <f t="shared" si="28"/>
        <v>10.279947999999999</v>
      </c>
      <c r="AG80" t="s">
        <v>159</v>
      </c>
      <c r="AH80" t="s">
        <v>2200</v>
      </c>
      <c r="AI80" t="s">
        <v>2201</v>
      </c>
      <c r="AJ80" t="s">
        <v>683</v>
      </c>
      <c r="AK80" t="s">
        <v>2202</v>
      </c>
      <c r="AL80">
        <f t="shared" si="29"/>
        <v>23.01</v>
      </c>
      <c r="AM80" t="s">
        <v>1035</v>
      </c>
      <c r="AN80" t="s">
        <v>450</v>
      </c>
      <c r="AO80" t="s">
        <v>1563</v>
      </c>
      <c r="AP80" t="s">
        <v>2203</v>
      </c>
      <c r="AQ80" t="s">
        <v>854</v>
      </c>
      <c r="AR80" t="s">
        <v>2131</v>
      </c>
      <c r="AS80" t="s">
        <v>2132</v>
      </c>
      <c r="AT80" t="s">
        <v>141</v>
      </c>
      <c r="AU80" t="s">
        <v>2133</v>
      </c>
      <c r="AV80" t="s">
        <v>139</v>
      </c>
      <c r="AW80" t="s">
        <v>575</v>
      </c>
      <c r="AX80" t="s">
        <v>930</v>
      </c>
      <c r="AY80" t="s">
        <v>2204</v>
      </c>
      <c r="AZ80" t="s">
        <v>2081</v>
      </c>
      <c r="BA80" t="s">
        <v>395</v>
      </c>
      <c r="BB80" t="s">
        <v>2205</v>
      </c>
      <c r="BC80" t="s">
        <v>139</v>
      </c>
      <c r="BD80" t="s">
        <v>178</v>
      </c>
      <c r="BE80" t="s">
        <v>172</v>
      </c>
      <c r="BF80" t="s">
        <v>179</v>
      </c>
      <c r="BG80" t="s">
        <v>180</v>
      </c>
      <c r="BH80" t="s">
        <v>153</v>
      </c>
      <c r="BI80" t="s">
        <v>181</v>
      </c>
      <c r="BJ80" t="s">
        <v>153</v>
      </c>
      <c r="BK80" t="s">
        <v>153</v>
      </c>
      <c r="BL80" t="s">
        <v>182</v>
      </c>
      <c r="BM80" t="s">
        <v>183</v>
      </c>
      <c r="BN80" t="s">
        <v>184</v>
      </c>
      <c r="BO80" t="s">
        <v>185</v>
      </c>
      <c r="BP80" t="s">
        <v>186</v>
      </c>
      <c r="BQ80" t="s">
        <v>187</v>
      </c>
      <c r="BR80" t="s">
        <v>188</v>
      </c>
      <c r="BS80" t="s">
        <v>188</v>
      </c>
      <c r="BT80" t="s">
        <v>189</v>
      </c>
      <c r="BU80" t="s">
        <v>189</v>
      </c>
      <c r="BV80" t="s">
        <v>189</v>
      </c>
      <c r="BW80" t="s">
        <v>153</v>
      </c>
      <c r="BX80" t="s">
        <v>190</v>
      </c>
      <c r="BY80" t="s">
        <v>153</v>
      </c>
      <c r="BZ80" t="s">
        <v>153</v>
      </c>
      <c r="CA80" t="s">
        <v>153</v>
      </c>
      <c r="CB80" t="s">
        <v>153</v>
      </c>
      <c r="CC80" t="s">
        <v>2206</v>
      </c>
      <c r="CD80" t="s">
        <v>2207</v>
      </c>
      <c r="CE80" t="s">
        <v>2208</v>
      </c>
      <c r="CF80" t="s">
        <v>2209</v>
      </c>
      <c r="CG80" t="s">
        <v>2210</v>
      </c>
      <c r="CH80" t="s">
        <v>2211</v>
      </c>
      <c r="CI80" t="s">
        <v>2212</v>
      </c>
      <c r="CJ80" t="s">
        <v>2213</v>
      </c>
      <c r="CK80" t="s">
        <v>2197</v>
      </c>
      <c r="CL80" t="s">
        <v>525</v>
      </c>
      <c r="CM80" t="s">
        <v>200</v>
      </c>
      <c r="CN80" t="s">
        <v>201</v>
      </c>
      <c r="CO80" t="s">
        <v>159</v>
      </c>
      <c r="CP80" t="s">
        <v>202</v>
      </c>
      <c r="CQ80" t="s">
        <v>203</v>
      </c>
      <c r="CR80" t="s">
        <v>159</v>
      </c>
      <c r="CS80" t="s">
        <v>204</v>
      </c>
      <c r="CT80" t="s">
        <v>205</v>
      </c>
      <c r="CU80" t="s">
        <v>206</v>
      </c>
      <c r="CV80" t="s">
        <v>153</v>
      </c>
      <c r="CW80" t="s">
        <v>2196</v>
      </c>
      <c r="CX80" t="s">
        <v>207</v>
      </c>
      <c r="CY80" t="s">
        <v>208</v>
      </c>
      <c r="CZ80" t="s">
        <v>209</v>
      </c>
      <c r="DA80" t="s">
        <v>210</v>
      </c>
      <c r="DB80" t="s">
        <v>211</v>
      </c>
      <c r="DC80" t="s">
        <v>212</v>
      </c>
    </row>
    <row r="81" spans="1:107" x14ac:dyDescent="0.2">
      <c r="A81" t="s">
        <v>2214</v>
      </c>
      <c r="B81" t="s">
        <v>2215</v>
      </c>
      <c r="C81" t="s">
        <v>141</v>
      </c>
      <c r="D81" t="s">
        <v>142</v>
      </c>
      <c r="E81" t="s">
        <v>143</v>
      </c>
      <c r="F81" t="s">
        <v>119</v>
      </c>
      <c r="G81" t="s">
        <v>144</v>
      </c>
      <c r="H81" t="s">
        <v>500</v>
      </c>
      <c r="I81" t="s">
        <v>146</v>
      </c>
      <c r="J81">
        <f t="shared" si="20"/>
        <v>0.59762145594610072</v>
      </c>
      <c r="K81">
        <f t="shared" si="21"/>
        <v>2.9066320800000001</v>
      </c>
      <c r="L81">
        <f t="shared" si="22"/>
        <v>0.49570205971990527</v>
      </c>
      <c r="M81">
        <f t="shared" si="23"/>
        <v>8.0103501642525803</v>
      </c>
      <c r="N81" t="s">
        <v>2216</v>
      </c>
      <c r="O81" t="s">
        <v>2217</v>
      </c>
      <c r="P81">
        <f t="shared" si="24"/>
        <v>2.8782732452613602</v>
      </c>
      <c r="Q81">
        <f t="shared" si="25"/>
        <v>1.5721222452613601</v>
      </c>
      <c r="R81" t="s">
        <v>2218</v>
      </c>
      <c r="S81" t="s">
        <v>2219</v>
      </c>
      <c r="T81">
        <f t="shared" si="26"/>
        <v>28.962298704582011</v>
      </c>
      <c r="U81">
        <f t="shared" si="27"/>
        <v>0.29853000000000002</v>
      </c>
      <c r="V81" t="s">
        <v>151</v>
      </c>
      <c r="W81" t="s">
        <v>2220</v>
      </c>
      <c r="X81" t="s">
        <v>153</v>
      </c>
      <c r="Y81" t="s">
        <v>153</v>
      </c>
      <c r="Z81" t="s">
        <v>153</v>
      </c>
      <c r="AA81" t="s">
        <v>2221</v>
      </c>
      <c r="AB81" t="s">
        <v>2222</v>
      </c>
      <c r="AC81" t="s">
        <v>2223</v>
      </c>
      <c r="AD81" t="s">
        <v>157</v>
      </c>
      <c r="AE81" t="s">
        <v>158</v>
      </c>
      <c r="AF81">
        <f t="shared" si="28"/>
        <v>11.935576800000002</v>
      </c>
      <c r="AG81" t="s">
        <v>159</v>
      </c>
      <c r="AH81" t="s">
        <v>2224</v>
      </c>
      <c r="AI81" t="s">
        <v>2225</v>
      </c>
      <c r="AJ81" t="s">
        <v>2226</v>
      </c>
      <c r="AK81" t="s">
        <v>2227</v>
      </c>
      <c r="AL81">
        <f t="shared" si="29"/>
        <v>23.34</v>
      </c>
      <c r="AM81" t="s">
        <v>1035</v>
      </c>
      <c r="AN81" t="s">
        <v>165</v>
      </c>
      <c r="AO81" t="s">
        <v>2228</v>
      </c>
      <c r="AP81" t="s">
        <v>2229</v>
      </c>
      <c r="AQ81" t="s">
        <v>1324</v>
      </c>
      <c r="AR81" t="s">
        <v>2131</v>
      </c>
      <c r="AS81" t="s">
        <v>2132</v>
      </c>
      <c r="AT81" t="s">
        <v>141</v>
      </c>
      <c r="AU81" t="s">
        <v>2133</v>
      </c>
      <c r="AV81" t="s">
        <v>139</v>
      </c>
      <c r="AW81" t="s">
        <v>234</v>
      </c>
      <c r="AX81" t="s">
        <v>332</v>
      </c>
      <c r="AY81" t="s">
        <v>301</v>
      </c>
      <c r="AZ81" t="s">
        <v>1436</v>
      </c>
      <c r="BA81" t="s">
        <v>2230</v>
      </c>
      <c r="BB81" t="s">
        <v>2231</v>
      </c>
      <c r="BC81" t="s">
        <v>139</v>
      </c>
      <c r="BD81" t="s">
        <v>178</v>
      </c>
      <c r="BE81" t="s">
        <v>172</v>
      </c>
      <c r="BF81" t="s">
        <v>179</v>
      </c>
      <c r="BG81" t="s">
        <v>180</v>
      </c>
      <c r="BH81" t="s">
        <v>153</v>
      </c>
      <c r="BI81" t="s">
        <v>181</v>
      </c>
      <c r="BJ81" t="s">
        <v>153</v>
      </c>
      <c r="BK81" t="s">
        <v>153</v>
      </c>
      <c r="BL81" t="s">
        <v>182</v>
      </c>
      <c r="BM81" t="s">
        <v>183</v>
      </c>
      <c r="BN81" t="s">
        <v>184</v>
      </c>
      <c r="BO81" t="s">
        <v>185</v>
      </c>
      <c r="BP81" t="s">
        <v>186</v>
      </c>
      <c r="BQ81" t="s">
        <v>187</v>
      </c>
      <c r="BR81" t="s">
        <v>188</v>
      </c>
      <c r="BS81" t="s">
        <v>188</v>
      </c>
      <c r="BT81" t="s">
        <v>189</v>
      </c>
      <c r="BU81" t="s">
        <v>189</v>
      </c>
      <c r="BV81" t="s">
        <v>189</v>
      </c>
      <c r="BW81" t="s">
        <v>153</v>
      </c>
      <c r="BX81" t="s">
        <v>190</v>
      </c>
      <c r="BY81" t="s">
        <v>153</v>
      </c>
      <c r="BZ81" t="s">
        <v>153</v>
      </c>
      <c r="CA81" t="s">
        <v>153</v>
      </c>
      <c r="CB81" t="s">
        <v>153</v>
      </c>
      <c r="CC81" t="s">
        <v>2232</v>
      </c>
      <c r="CD81" t="s">
        <v>2233</v>
      </c>
      <c r="CE81" t="s">
        <v>2234</v>
      </c>
      <c r="CF81" t="s">
        <v>2235</v>
      </c>
      <c r="CG81" t="s">
        <v>2236</v>
      </c>
      <c r="CH81" t="s">
        <v>2237</v>
      </c>
      <c r="CI81" t="s">
        <v>2238</v>
      </c>
      <c r="CJ81" t="s">
        <v>2239</v>
      </c>
      <c r="CK81" t="s">
        <v>2221</v>
      </c>
      <c r="CL81" t="s">
        <v>525</v>
      </c>
      <c r="CM81" t="s">
        <v>200</v>
      </c>
      <c r="CN81" t="s">
        <v>201</v>
      </c>
      <c r="CO81" t="s">
        <v>159</v>
      </c>
      <c r="CP81" t="s">
        <v>202</v>
      </c>
      <c r="CQ81" t="s">
        <v>203</v>
      </c>
      <c r="CR81" t="s">
        <v>159</v>
      </c>
      <c r="CS81" t="s">
        <v>204</v>
      </c>
      <c r="CT81" t="s">
        <v>205</v>
      </c>
      <c r="CU81" t="s">
        <v>206</v>
      </c>
      <c r="CV81" t="s">
        <v>153</v>
      </c>
      <c r="CW81" t="s">
        <v>2220</v>
      </c>
      <c r="CX81" t="s">
        <v>207</v>
      </c>
      <c r="CY81" t="s">
        <v>208</v>
      </c>
      <c r="CZ81" t="s">
        <v>209</v>
      </c>
      <c r="DA81" t="s">
        <v>210</v>
      </c>
      <c r="DB81" t="s">
        <v>211</v>
      </c>
      <c r="DC81" t="s">
        <v>212</v>
      </c>
    </row>
    <row r="82" spans="1:107" x14ac:dyDescent="0.2">
      <c r="A82" t="s">
        <v>2240</v>
      </c>
      <c r="B82" t="s">
        <v>2241</v>
      </c>
      <c r="C82" t="s">
        <v>141</v>
      </c>
      <c r="D82" t="s">
        <v>142</v>
      </c>
      <c r="E82" t="s">
        <v>143</v>
      </c>
      <c r="F82" t="s">
        <v>119</v>
      </c>
      <c r="G82" t="s">
        <v>215</v>
      </c>
      <c r="H82" t="s">
        <v>215</v>
      </c>
      <c r="I82" t="s">
        <v>146</v>
      </c>
      <c r="J82">
        <f t="shared" si="20"/>
        <v>0.12138616162872147</v>
      </c>
      <c r="K82">
        <f t="shared" si="21"/>
        <v>2.9074300799999997</v>
      </c>
      <c r="L82">
        <f t="shared" si="22"/>
        <v>0.11652135668201045</v>
      </c>
      <c r="M82">
        <f t="shared" si="23"/>
        <v>2.0063198170464411</v>
      </c>
      <c r="N82" t="s">
        <v>2242</v>
      </c>
      <c r="O82" t="s">
        <v>2243</v>
      </c>
      <c r="P82">
        <f t="shared" si="24"/>
        <v>2.8817503263138935</v>
      </c>
      <c r="Q82">
        <f t="shared" si="25"/>
        <v>1.6761493263138936</v>
      </c>
      <c r="R82" t="s">
        <v>2244</v>
      </c>
      <c r="S82" t="s">
        <v>2245</v>
      </c>
      <c r="T82">
        <f t="shared" si="26"/>
        <v>28.994368913511352</v>
      </c>
      <c r="U82">
        <f t="shared" si="27"/>
        <v>0.29853000000000002</v>
      </c>
      <c r="V82" t="s">
        <v>151</v>
      </c>
      <c r="W82" t="s">
        <v>2246</v>
      </c>
      <c r="X82" t="s">
        <v>153</v>
      </c>
      <c r="Y82" t="s">
        <v>153</v>
      </c>
      <c r="Z82" t="s">
        <v>153</v>
      </c>
      <c r="AA82" t="s">
        <v>2247</v>
      </c>
      <c r="AB82" t="s">
        <v>2248</v>
      </c>
      <c r="AC82" t="s">
        <v>2249</v>
      </c>
      <c r="AD82" t="s">
        <v>157</v>
      </c>
      <c r="AE82" t="s">
        <v>158</v>
      </c>
      <c r="AF82">
        <f t="shared" si="28"/>
        <v>8.4647760000000005</v>
      </c>
      <c r="AG82" t="s">
        <v>159</v>
      </c>
      <c r="AH82" t="s">
        <v>2250</v>
      </c>
      <c r="AI82" t="s">
        <v>2251</v>
      </c>
      <c r="AJ82" t="s">
        <v>2252</v>
      </c>
      <c r="AK82" t="s">
        <v>2253</v>
      </c>
      <c r="AL82">
        <f t="shared" si="29"/>
        <v>23.36</v>
      </c>
      <c r="AM82" t="s">
        <v>1168</v>
      </c>
      <c r="AN82" t="s">
        <v>229</v>
      </c>
      <c r="AO82" t="s">
        <v>390</v>
      </c>
      <c r="AP82" t="s">
        <v>391</v>
      </c>
      <c r="AQ82" t="s">
        <v>957</v>
      </c>
      <c r="AR82" t="s">
        <v>2254</v>
      </c>
      <c r="AS82" t="s">
        <v>2132</v>
      </c>
      <c r="AT82" t="s">
        <v>141</v>
      </c>
      <c r="AU82" t="s">
        <v>2133</v>
      </c>
      <c r="AV82" t="s">
        <v>139</v>
      </c>
      <c r="AW82" t="s">
        <v>234</v>
      </c>
      <c r="AX82" t="s">
        <v>332</v>
      </c>
      <c r="AY82" t="s">
        <v>174</v>
      </c>
      <c r="AZ82" t="s">
        <v>2255</v>
      </c>
      <c r="BA82" t="s">
        <v>2256</v>
      </c>
      <c r="BB82" t="s">
        <v>2257</v>
      </c>
      <c r="BC82" t="s">
        <v>139</v>
      </c>
      <c r="BD82" t="s">
        <v>178</v>
      </c>
      <c r="BE82" t="s">
        <v>172</v>
      </c>
      <c r="BF82" t="s">
        <v>179</v>
      </c>
      <c r="BG82" t="s">
        <v>180</v>
      </c>
      <c r="BH82" t="s">
        <v>153</v>
      </c>
      <c r="BI82" t="s">
        <v>181</v>
      </c>
      <c r="BJ82" t="s">
        <v>153</v>
      </c>
      <c r="BK82" t="s">
        <v>153</v>
      </c>
      <c r="BL82" t="s">
        <v>182</v>
      </c>
      <c r="BM82" t="s">
        <v>183</v>
      </c>
      <c r="BN82" t="s">
        <v>184</v>
      </c>
      <c r="BO82" t="s">
        <v>185</v>
      </c>
      <c r="BP82" t="s">
        <v>186</v>
      </c>
      <c r="BQ82" t="s">
        <v>187</v>
      </c>
      <c r="BR82" t="s">
        <v>188</v>
      </c>
      <c r="BS82" t="s">
        <v>188</v>
      </c>
      <c r="BT82" t="s">
        <v>189</v>
      </c>
      <c r="BU82" t="s">
        <v>189</v>
      </c>
      <c r="BV82" t="s">
        <v>189</v>
      </c>
      <c r="BW82" t="s">
        <v>153</v>
      </c>
      <c r="BX82" t="s">
        <v>190</v>
      </c>
      <c r="BY82" t="s">
        <v>153</v>
      </c>
      <c r="BZ82" t="s">
        <v>153</v>
      </c>
      <c r="CA82" t="s">
        <v>153</v>
      </c>
      <c r="CB82" t="s">
        <v>153</v>
      </c>
      <c r="CC82" t="s">
        <v>2258</v>
      </c>
      <c r="CD82" t="s">
        <v>2259</v>
      </c>
      <c r="CE82" t="s">
        <v>2260</v>
      </c>
      <c r="CF82" t="s">
        <v>2261</v>
      </c>
      <c r="CG82" t="s">
        <v>2262</v>
      </c>
      <c r="CH82" t="s">
        <v>2237</v>
      </c>
      <c r="CI82" t="s">
        <v>2263</v>
      </c>
      <c r="CJ82" t="s">
        <v>2264</v>
      </c>
      <c r="CK82" t="s">
        <v>2247</v>
      </c>
      <c r="CL82" t="s">
        <v>2265</v>
      </c>
      <c r="CM82" t="s">
        <v>200</v>
      </c>
      <c r="CN82" t="s">
        <v>201</v>
      </c>
      <c r="CO82" t="s">
        <v>159</v>
      </c>
      <c r="CP82" t="s">
        <v>202</v>
      </c>
      <c r="CQ82" t="s">
        <v>203</v>
      </c>
      <c r="CR82" t="s">
        <v>159</v>
      </c>
      <c r="CS82" t="s">
        <v>204</v>
      </c>
      <c r="CT82" t="s">
        <v>205</v>
      </c>
      <c r="CU82" t="s">
        <v>206</v>
      </c>
      <c r="CV82" t="s">
        <v>153</v>
      </c>
      <c r="CW82" t="s">
        <v>2246</v>
      </c>
      <c r="CX82" t="s">
        <v>207</v>
      </c>
      <c r="CY82" t="s">
        <v>208</v>
      </c>
      <c r="CZ82" t="s">
        <v>209</v>
      </c>
      <c r="DA82" t="s">
        <v>210</v>
      </c>
      <c r="DB82" t="s">
        <v>211</v>
      </c>
      <c r="DC82" t="s">
        <v>212</v>
      </c>
    </row>
    <row r="83" spans="1:107" x14ac:dyDescent="0.2">
      <c r="A83" t="s">
        <v>2266</v>
      </c>
      <c r="B83" t="s">
        <v>2267</v>
      </c>
      <c r="C83" t="s">
        <v>141</v>
      </c>
      <c r="D83" t="s">
        <v>142</v>
      </c>
      <c r="E83" t="s">
        <v>143</v>
      </c>
      <c r="F83" t="s">
        <v>119</v>
      </c>
      <c r="G83" t="s">
        <v>215</v>
      </c>
      <c r="H83" t="s">
        <v>250</v>
      </c>
      <c r="I83" t="s">
        <v>146</v>
      </c>
      <c r="J83">
        <f t="shared" si="20"/>
        <v>0.43345028526735818</v>
      </c>
      <c r="K83">
        <f t="shared" si="21"/>
        <v>2.9066320800000001</v>
      </c>
      <c r="L83">
        <f t="shared" si="22"/>
        <v>0.37720042994880065</v>
      </c>
      <c r="M83">
        <f t="shared" si="23"/>
        <v>5.6839843700481181</v>
      </c>
      <c r="N83" t="s">
        <v>2268</v>
      </c>
      <c r="O83" t="s">
        <v>2269</v>
      </c>
      <c r="P83">
        <f t="shared" si="24"/>
        <v>2.758864292880157</v>
      </c>
      <c r="Q83">
        <f t="shared" si="25"/>
        <v>1.466963292880157</v>
      </c>
      <c r="R83" t="s">
        <v>2270</v>
      </c>
      <c r="S83" t="s">
        <v>2271</v>
      </c>
      <c r="T83">
        <f t="shared" si="26"/>
        <v>27.76075963856065</v>
      </c>
      <c r="U83">
        <f t="shared" si="27"/>
        <v>0.29853000000000002</v>
      </c>
      <c r="V83" t="s">
        <v>151</v>
      </c>
      <c r="W83" t="s">
        <v>2272</v>
      </c>
      <c r="X83" t="s">
        <v>153</v>
      </c>
      <c r="Y83" t="s">
        <v>153</v>
      </c>
      <c r="Z83" t="s">
        <v>153</v>
      </c>
      <c r="AA83" t="s">
        <v>2273</v>
      </c>
      <c r="AB83" t="s">
        <v>2274</v>
      </c>
      <c r="AC83" t="s">
        <v>2275</v>
      </c>
      <c r="AD83" t="s">
        <v>157</v>
      </c>
      <c r="AE83" t="s">
        <v>158</v>
      </c>
      <c r="AF83">
        <f t="shared" si="28"/>
        <v>5.1033239999999997</v>
      </c>
      <c r="AG83" t="s">
        <v>159</v>
      </c>
      <c r="AH83" t="s">
        <v>2276</v>
      </c>
      <c r="AI83" t="s">
        <v>2277</v>
      </c>
      <c r="AJ83" t="s">
        <v>2278</v>
      </c>
      <c r="AK83" t="s">
        <v>2279</v>
      </c>
      <c r="AL83">
        <f t="shared" si="29"/>
        <v>22.64</v>
      </c>
      <c r="AM83" t="s">
        <v>1035</v>
      </c>
      <c r="AN83" t="s">
        <v>165</v>
      </c>
      <c r="AO83" t="s">
        <v>263</v>
      </c>
      <c r="AP83" t="s">
        <v>264</v>
      </c>
      <c r="AQ83" t="s">
        <v>699</v>
      </c>
      <c r="AR83" t="s">
        <v>2254</v>
      </c>
      <c r="AS83" t="s">
        <v>2132</v>
      </c>
      <c r="AT83" t="s">
        <v>141</v>
      </c>
      <c r="AU83" t="s">
        <v>2133</v>
      </c>
      <c r="AV83" t="s">
        <v>139</v>
      </c>
      <c r="AW83" t="s">
        <v>172</v>
      </c>
      <c r="AX83" t="s">
        <v>575</v>
      </c>
      <c r="AY83" t="s">
        <v>745</v>
      </c>
      <c r="AZ83" t="s">
        <v>2280</v>
      </c>
      <c r="BA83" t="s">
        <v>2281</v>
      </c>
      <c r="BB83" t="s">
        <v>2282</v>
      </c>
      <c r="BC83" t="s">
        <v>139</v>
      </c>
      <c r="BD83" t="s">
        <v>178</v>
      </c>
      <c r="BE83" t="s">
        <v>172</v>
      </c>
      <c r="BF83" t="s">
        <v>179</v>
      </c>
      <c r="BG83" t="s">
        <v>180</v>
      </c>
      <c r="BH83" t="s">
        <v>153</v>
      </c>
      <c r="BI83" t="s">
        <v>181</v>
      </c>
      <c r="BJ83" t="s">
        <v>153</v>
      </c>
      <c r="BK83" t="s">
        <v>153</v>
      </c>
      <c r="BL83" t="s">
        <v>182</v>
      </c>
      <c r="BM83" t="s">
        <v>183</v>
      </c>
      <c r="BN83" t="s">
        <v>184</v>
      </c>
      <c r="BO83" t="s">
        <v>185</v>
      </c>
      <c r="BP83" t="s">
        <v>186</v>
      </c>
      <c r="BQ83" t="s">
        <v>187</v>
      </c>
      <c r="BR83" t="s">
        <v>188</v>
      </c>
      <c r="BS83" t="s">
        <v>188</v>
      </c>
      <c r="BT83" t="s">
        <v>189</v>
      </c>
      <c r="BU83" t="s">
        <v>189</v>
      </c>
      <c r="BV83" t="s">
        <v>189</v>
      </c>
      <c r="BW83" t="s">
        <v>153</v>
      </c>
      <c r="BX83" t="s">
        <v>190</v>
      </c>
      <c r="BY83" t="s">
        <v>153</v>
      </c>
      <c r="BZ83" t="s">
        <v>153</v>
      </c>
      <c r="CA83" t="s">
        <v>153</v>
      </c>
      <c r="CB83" t="s">
        <v>153</v>
      </c>
      <c r="CC83" t="s">
        <v>2283</v>
      </c>
      <c r="CD83" t="s">
        <v>2284</v>
      </c>
      <c r="CE83" t="s">
        <v>2285</v>
      </c>
      <c r="CF83" t="s">
        <v>2286</v>
      </c>
      <c r="CG83" t="s">
        <v>2287</v>
      </c>
      <c r="CH83" t="s">
        <v>2288</v>
      </c>
      <c r="CI83" t="s">
        <v>2289</v>
      </c>
      <c r="CJ83" t="s">
        <v>2290</v>
      </c>
      <c r="CK83" t="s">
        <v>2273</v>
      </c>
      <c r="CL83" t="s">
        <v>525</v>
      </c>
      <c r="CM83" t="s">
        <v>200</v>
      </c>
      <c r="CN83" t="s">
        <v>201</v>
      </c>
      <c r="CO83" t="s">
        <v>159</v>
      </c>
      <c r="CP83" t="s">
        <v>202</v>
      </c>
      <c r="CQ83" t="s">
        <v>203</v>
      </c>
      <c r="CR83" t="s">
        <v>159</v>
      </c>
      <c r="CS83" t="s">
        <v>204</v>
      </c>
      <c r="CT83" t="s">
        <v>205</v>
      </c>
      <c r="CU83" t="s">
        <v>206</v>
      </c>
      <c r="CV83" t="s">
        <v>153</v>
      </c>
      <c r="CW83" t="s">
        <v>2272</v>
      </c>
      <c r="CX83" t="s">
        <v>207</v>
      </c>
      <c r="CY83" t="s">
        <v>208</v>
      </c>
      <c r="CZ83" t="s">
        <v>209</v>
      </c>
      <c r="DA83" t="s">
        <v>210</v>
      </c>
      <c r="DB83" t="s">
        <v>211</v>
      </c>
      <c r="DC83" t="s">
        <v>212</v>
      </c>
    </row>
    <row r="84" spans="1:107" x14ac:dyDescent="0.2">
      <c r="A84" t="s">
        <v>2291</v>
      </c>
      <c r="B84" t="s">
        <v>2292</v>
      </c>
      <c r="C84" t="s">
        <v>141</v>
      </c>
      <c r="D84" t="s">
        <v>142</v>
      </c>
      <c r="E84" t="s">
        <v>143</v>
      </c>
      <c r="F84" t="s">
        <v>119</v>
      </c>
      <c r="G84" t="s">
        <v>619</v>
      </c>
      <c r="H84" t="s">
        <v>346</v>
      </c>
      <c r="I84" t="s">
        <v>146</v>
      </c>
      <c r="J84">
        <f t="shared" si="20"/>
        <v>0.50104253181094405</v>
      </c>
      <c r="K84">
        <f t="shared" si="21"/>
        <v>2.9082267199999996</v>
      </c>
      <c r="L84">
        <f t="shared" si="22"/>
        <v>0.42740692249373596</v>
      </c>
      <c r="M84">
        <f t="shared" si="23"/>
        <v>6.455506693966794</v>
      </c>
      <c r="N84" t="s">
        <v>2293</v>
      </c>
      <c r="O84" t="s">
        <v>2294</v>
      </c>
      <c r="P84">
        <f t="shared" si="24"/>
        <v>2.7057368177602843</v>
      </c>
      <c r="Q84">
        <f t="shared" si="25"/>
        <v>1.4712408177602843</v>
      </c>
      <c r="R84" t="s">
        <v>2295</v>
      </c>
      <c r="S84" t="s">
        <v>2296</v>
      </c>
      <c r="T84">
        <f t="shared" si="26"/>
        <v>27.226170434295476</v>
      </c>
      <c r="U84">
        <f t="shared" si="27"/>
        <v>0.29853000000000002</v>
      </c>
      <c r="V84" t="s">
        <v>151</v>
      </c>
      <c r="W84" t="s">
        <v>2297</v>
      </c>
      <c r="X84" t="s">
        <v>153</v>
      </c>
      <c r="Y84" t="s">
        <v>153</v>
      </c>
      <c r="Z84" t="s">
        <v>153</v>
      </c>
      <c r="AA84" t="s">
        <v>2298</v>
      </c>
      <c r="AB84" t="s">
        <v>2299</v>
      </c>
      <c r="AC84" t="s">
        <v>2300</v>
      </c>
      <c r="AD84" t="s">
        <v>157</v>
      </c>
      <c r="AE84" t="s">
        <v>158</v>
      </c>
      <c r="AF84">
        <f t="shared" si="28"/>
        <v>12.936285600000001</v>
      </c>
      <c r="AG84" t="s">
        <v>159</v>
      </c>
      <c r="AH84" t="s">
        <v>2301</v>
      </c>
      <c r="AI84" t="s">
        <v>2302</v>
      </c>
      <c r="AJ84" t="s">
        <v>2303</v>
      </c>
      <c r="AK84" t="s">
        <v>2304</v>
      </c>
      <c r="AL84">
        <f t="shared" si="29"/>
        <v>22.32</v>
      </c>
      <c r="AM84" t="s">
        <v>1035</v>
      </c>
      <c r="AN84" t="s">
        <v>359</v>
      </c>
      <c r="AO84" t="s">
        <v>2305</v>
      </c>
      <c r="AP84" t="s">
        <v>2306</v>
      </c>
      <c r="AQ84" t="s">
        <v>1289</v>
      </c>
      <c r="AR84" t="s">
        <v>2254</v>
      </c>
      <c r="AS84" t="s">
        <v>2132</v>
      </c>
      <c r="AT84" t="s">
        <v>141</v>
      </c>
      <c r="AU84" t="s">
        <v>2133</v>
      </c>
      <c r="AV84" t="s">
        <v>139</v>
      </c>
      <c r="AW84" t="s">
        <v>173</v>
      </c>
      <c r="AX84" t="s">
        <v>332</v>
      </c>
      <c r="AY84" t="s">
        <v>2307</v>
      </c>
      <c r="AZ84" t="s">
        <v>2308</v>
      </c>
      <c r="BA84" t="s">
        <v>2309</v>
      </c>
      <c r="BB84" t="s">
        <v>2310</v>
      </c>
      <c r="BC84" t="s">
        <v>139</v>
      </c>
      <c r="BD84" t="s">
        <v>178</v>
      </c>
      <c r="BE84" t="s">
        <v>172</v>
      </c>
      <c r="BF84" t="s">
        <v>179</v>
      </c>
      <c r="BG84" t="s">
        <v>180</v>
      </c>
      <c r="BH84" t="s">
        <v>153</v>
      </c>
      <c r="BI84" t="s">
        <v>181</v>
      </c>
      <c r="BJ84" t="s">
        <v>153</v>
      </c>
      <c r="BK84" t="s">
        <v>153</v>
      </c>
      <c r="BL84" t="s">
        <v>182</v>
      </c>
      <c r="BM84" t="s">
        <v>183</v>
      </c>
      <c r="BN84" t="s">
        <v>184</v>
      </c>
      <c r="BO84" t="s">
        <v>185</v>
      </c>
      <c r="BP84" t="s">
        <v>186</v>
      </c>
      <c r="BQ84" t="s">
        <v>187</v>
      </c>
      <c r="BR84" t="s">
        <v>188</v>
      </c>
      <c r="BS84" t="s">
        <v>188</v>
      </c>
      <c r="BT84" t="s">
        <v>189</v>
      </c>
      <c r="BU84" t="s">
        <v>189</v>
      </c>
      <c r="BV84" t="s">
        <v>189</v>
      </c>
      <c r="BW84" t="s">
        <v>153</v>
      </c>
      <c r="BX84" t="s">
        <v>190</v>
      </c>
      <c r="BY84" t="s">
        <v>153</v>
      </c>
      <c r="BZ84" t="s">
        <v>153</v>
      </c>
      <c r="CA84" t="s">
        <v>153</v>
      </c>
      <c r="CB84" t="s">
        <v>153</v>
      </c>
      <c r="CC84" t="s">
        <v>2311</v>
      </c>
      <c r="CD84" t="s">
        <v>2312</v>
      </c>
      <c r="CE84" t="s">
        <v>2313</v>
      </c>
      <c r="CF84" t="s">
        <v>2314</v>
      </c>
      <c r="CG84" t="s">
        <v>2315</v>
      </c>
      <c r="CH84" t="s">
        <v>2316</v>
      </c>
      <c r="CI84" t="s">
        <v>2317</v>
      </c>
      <c r="CJ84" t="s">
        <v>2318</v>
      </c>
      <c r="CK84" t="s">
        <v>2298</v>
      </c>
      <c r="CL84" t="s">
        <v>670</v>
      </c>
      <c r="CM84" t="s">
        <v>200</v>
      </c>
      <c r="CN84" t="s">
        <v>201</v>
      </c>
      <c r="CO84" t="s">
        <v>159</v>
      </c>
      <c r="CP84" t="s">
        <v>202</v>
      </c>
      <c r="CQ84" t="s">
        <v>203</v>
      </c>
      <c r="CR84" t="s">
        <v>159</v>
      </c>
      <c r="CS84" t="s">
        <v>204</v>
      </c>
      <c r="CT84" t="s">
        <v>205</v>
      </c>
      <c r="CU84" t="s">
        <v>206</v>
      </c>
      <c r="CV84" t="s">
        <v>153</v>
      </c>
      <c r="CW84" t="s">
        <v>2297</v>
      </c>
      <c r="CX84" t="s">
        <v>207</v>
      </c>
      <c r="CY84" t="s">
        <v>208</v>
      </c>
      <c r="CZ84" t="s">
        <v>209</v>
      </c>
      <c r="DA84" t="s">
        <v>210</v>
      </c>
      <c r="DB84" t="s">
        <v>211</v>
      </c>
      <c r="DC84" t="s">
        <v>212</v>
      </c>
    </row>
    <row r="85" spans="1:107" x14ac:dyDescent="0.2">
      <c r="A85" t="s">
        <v>2319</v>
      </c>
      <c r="B85" t="s">
        <v>2320</v>
      </c>
      <c r="C85" t="s">
        <v>141</v>
      </c>
      <c r="D85" t="s">
        <v>142</v>
      </c>
      <c r="E85" t="s">
        <v>143</v>
      </c>
      <c r="F85" t="s">
        <v>119</v>
      </c>
      <c r="G85" t="s">
        <v>619</v>
      </c>
      <c r="H85" t="s">
        <v>250</v>
      </c>
      <c r="I85" t="s">
        <v>146</v>
      </c>
      <c r="J85">
        <f t="shared" si="20"/>
        <v>0.34670538100385806</v>
      </c>
      <c r="K85">
        <f t="shared" si="21"/>
        <v>2.9058327199999998</v>
      </c>
      <c r="L85">
        <f t="shared" si="22"/>
        <v>0.30974820556602672</v>
      </c>
      <c r="M85">
        <f t="shared" si="23"/>
        <v>5.2173022826950461</v>
      </c>
      <c r="N85" t="s">
        <v>2321</v>
      </c>
      <c r="O85" t="s">
        <v>2322</v>
      </c>
      <c r="P85">
        <f t="shared" si="24"/>
        <v>2.9132097525157632</v>
      </c>
      <c r="Q85">
        <f t="shared" si="25"/>
        <v>1.6386637525157632</v>
      </c>
      <c r="R85" t="s">
        <v>2323</v>
      </c>
      <c r="S85" t="s">
        <v>2324</v>
      </c>
      <c r="T85">
        <f t="shared" si="26"/>
        <v>29.313843353952137</v>
      </c>
      <c r="U85">
        <f t="shared" si="27"/>
        <v>0.29853000000000002</v>
      </c>
      <c r="V85" t="s">
        <v>151</v>
      </c>
      <c r="W85" t="s">
        <v>2325</v>
      </c>
      <c r="X85" t="s">
        <v>153</v>
      </c>
      <c r="Y85" t="s">
        <v>153</v>
      </c>
      <c r="Z85" t="s">
        <v>153</v>
      </c>
      <c r="AA85" t="s">
        <v>2326</v>
      </c>
      <c r="AB85" t="s">
        <v>2327</v>
      </c>
      <c r="AC85" t="s">
        <v>2328</v>
      </c>
      <c r="AD85" t="s">
        <v>157</v>
      </c>
      <c r="AE85" t="s">
        <v>158</v>
      </c>
      <c r="AF85">
        <f t="shared" si="28"/>
        <v>7.7940240000000012</v>
      </c>
      <c r="AG85" t="s">
        <v>159</v>
      </c>
      <c r="AH85" t="s">
        <v>1662</v>
      </c>
      <c r="AI85" t="s">
        <v>2329</v>
      </c>
      <c r="AJ85" t="s">
        <v>2330</v>
      </c>
      <c r="AK85" t="s">
        <v>2331</v>
      </c>
      <c r="AL85">
        <f t="shared" si="29"/>
        <v>23.54</v>
      </c>
      <c r="AM85" t="s">
        <v>1035</v>
      </c>
      <c r="AN85" t="s">
        <v>450</v>
      </c>
      <c r="AO85" t="s">
        <v>360</v>
      </c>
      <c r="AP85" t="s">
        <v>391</v>
      </c>
      <c r="AQ85" t="s">
        <v>362</v>
      </c>
      <c r="AR85" t="s">
        <v>2332</v>
      </c>
      <c r="AS85" t="s">
        <v>2132</v>
      </c>
      <c r="AT85" t="s">
        <v>141</v>
      </c>
      <c r="AU85" t="s">
        <v>2133</v>
      </c>
      <c r="AV85" t="s">
        <v>139</v>
      </c>
      <c r="AW85" t="s">
        <v>394</v>
      </c>
      <c r="AX85" t="s">
        <v>394</v>
      </c>
      <c r="AY85" t="s">
        <v>604</v>
      </c>
      <c r="AZ85" t="s">
        <v>2333</v>
      </c>
      <c r="BA85" t="s">
        <v>2334</v>
      </c>
      <c r="BB85" t="s">
        <v>2335</v>
      </c>
      <c r="BC85" t="s">
        <v>139</v>
      </c>
      <c r="BD85" t="s">
        <v>178</v>
      </c>
      <c r="BE85" t="s">
        <v>172</v>
      </c>
      <c r="BF85" t="s">
        <v>179</v>
      </c>
      <c r="BG85" t="s">
        <v>180</v>
      </c>
      <c r="BH85" t="s">
        <v>153</v>
      </c>
      <c r="BI85" t="s">
        <v>181</v>
      </c>
      <c r="BJ85" t="s">
        <v>153</v>
      </c>
      <c r="BK85" t="s">
        <v>153</v>
      </c>
      <c r="BL85" t="s">
        <v>182</v>
      </c>
      <c r="BM85" t="s">
        <v>183</v>
      </c>
      <c r="BN85" t="s">
        <v>184</v>
      </c>
      <c r="BO85" t="s">
        <v>185</v>
      </c>
      <c r="BP85" t="s">
        <v>186</v>
      </c>
      <c r="BQ85" t="s">
        <v>187</v>
      </c>
      <c r="BR85" t="s">
        <v>188</v>
      </c>
      <c r="BS85" t="s">
        <v>188</v>
      </c>
      <c r="BT85" t="s">
        <v>189</v>
      </c>
      <c r="BU85" t="s">
        <v>189</v>
      </c>
      <c r="BV85" t="s">
        <v>189</v>
      </c>
      <c r="BW85" t="s">
        <v>153</v>
      </c>
      <c r="BX85" t="s">
        <v>190</v>
      </c>
      <c r="BY85" t="s">
        <v>153</v>
      </c>
      <c r="BZ85" t="s">
        <v>153</v>
      </c>
      <c r="CA85" t="s">
        <v>153</v>
      </c>
      <c r="CB85" t="s">
        <v>153</v>
      </c>
      <c r="CC85" t="s">
        <v>2336</v>
      </c>
      <c r="CD85" t="s">
        <v>2337</v>
      </c>
      <c r="CE85" t="s">
        <v>2338</v>
      </c>
      <c r="CF85" t="s">
        <v>2339</v>
      </c>
      <c r="CG85" t="s">
        <v>2340</v>
      </c>
      <c r="CH85" t="s">
        <v>2341</v>
      </c>
      <c r="CI85" t="s">
        <v>2342</v>
      </c>
      <c r="CJ85" t="s">
        <v>2343</v>
      </c>
      <c r="CK85" t="s">
        <v>2326</v>
      </c>
      <c r="CL85" t="s">
        <v>407</v>
      </c>
      <c r="CM85" t="s">
        <v>200</v>
      </c>
      <c r="CN85" t="s">
        <v>201</v>
      </c>
      <c r="CO85" t="s">
        <v>159</v>
      </c>
      <c r="CP85" t="s">
        <v>202</v>
      </c>
      <c r="CQ85" t="s">
        <v>203</v>
      </c>
      <c r="CR85" t="s">
        <v>159</v>
      </c>
      <c r="CS85" t="s">
        <v>204</v>
      </c>
      <c r="CT85" t="s">
        <v>205</v>
      </c>
      <c r="CU85" t="s">
        <v>206</v>
      </c>
      <c r="CV85" t="s">
        <v>153</v>
      </c>
      <c r="CW85" t="s">
        <v>2325</v>
      </c>
      <c r="CX85" t="s">
        <v>207</v>
      </c>
      <c r="CY85" t="s">
        <v>208</v>
      </c>
      <c r="CZ85" t="s">
        <v>209</v>
      </c>
      <c r="DA85" t="s">
        <v>210</v>
      </c>
      <c r="DB85" t="s">
        <v>211</v>
      </c>
      <c r="DC85" t="s">
        <v>212</v>
      </c>
    </row>
    <row r="86" spans="1:107" x14ac:dyDescent="0.2">
      <c r="A86" t="s">
        <v>139</v>
      </c>
      <c r="B86" t="s">
        <v>2344</v>
      </c>
      <c r="C86" t="s">
        <v>141</v>
      </c>
      <c r="D86" t="s">
        <v>142</v>
      </c>
      <c r="E86" t="s">
        <v>143</v>
      </c>
      <c r="F86" t="s">
        <v>119</v>
      </c>
      <c r="G86" t="s">
        <v>500</v>
      </c>
      <c r="H86" t="s">
        <v>215</v>
      </c>
      <c r="I86" t="s">
        <v>672</v>
      </c>
      <c r="J86">
        <f t="shared" si="20"/>
        <v>0.4250109159862423</v>
      </c>
      <c r="K86">
        <f t="shared" si="21"/>
        <v>2.9074300799999997</v>
      </c>
      <c r="L86">
        <f t="shared" si="22"/>
        <v>0.37080612168529903</v>
      </c>
      <c r="M86">
        <f t="shared" si="23"/>
        <v>6.2308140095769176</v>
      </c>
      <c r="N86" t="s">
        <v>2345</v>
      </c>
      <c r="O86" t="s">
        <v>2346</v>
      </c>
      <c r="P86">
        <f t="shared" si="24"/>
        <v>2.8368336040900854</v>
      </c>
      <c r="Q86">
        <f t="shared" si="25"/>
        <v>1.6364766040900856</v>
      </c>
      <c r="R86" t="s">
        <v>2347</v>
      </c>
      <c r="S86" t="s">
        <v>2348</v>
      </c>
      <c r="T86">
        <f t="shared" si="26"/>
        <v>28.536702586159194</v>
      </c>
      <c r="U86">
        <f t="shared" si="27"/>
        <v>0.29853000000000002</v>
      </c>
      <c r="V86" t="s">
        <v>151</v>
      </c>
      <c r="W86" t="s">
        <v>2349</v>
      </c>
      <c r="X86" t="s">
        <v>153</v>
      </c>
      <c r="Y86" t="s">
        <v>153</v>
      </c>
      <c r="Z86" t="s">
        <v>153</v>
      </c>
      <c r="AA86" t="s">
        <v>2350</v>
      </c>
      <c r="AB86" t="s">
        <v>2351</v>
      </c>
      <c r="AC86" t="s">
        <v>2352</v>
      </c>
      <c r="AD86" t="s">
        <v>157</v>
      </c>
      <c r="AE86" t="s">
        <v>158</v>
      </c>
      <c r="AF86">
        <f t="shared" si="28"/>
        <v>7.9349220000000011</v>
      </c>
      <c r="AG86" t="s">
        <v>159</v>
      </c>
      <c r="AH86" t="s">
        <v>2353</v>
      </c>
      <c r="AI86" t="s">
        <v>161</v>
      </c>
      <c r="AJ86" t="s">
        <v>2354</v>
      </c>
      <c r="AK86" t="s">
        <v>954</v>
      </c>
      <c r="AL86">
        <f t="shared" si="29"/>
        <v>23.1</v>
      </c>
      <c r="AM86" t="s">
        <v>1387</v>
      </c>
      <c r="AN86" t="s">
        <v>229</v>
      </c>
      <c r="AO86" t="s">
        <v>390</v>
      </c>
      <c r="AP86" t="s">
        <v>264</v>
      </c>
      <c r="AQ86" t="s">
        <v>994</v>
      </c>
      <c r="AR86" t="s">
        <v>2355</v>
      </c>
      <c r="AS86" t="s">
        <v>2356</v>
      </c>
      <c r="AT86" t="s">
        <v>141</v>
      </c>
      <c r="AU86" t="s">
        <v>2357</v>
      </c>
      <c r="AV86" t="s">
        <v>139</v>
      </c>
      <c r="AW86" t="s">
        <v>575</v>
      </c>
      <c r="AX86" t="s">
        <v>332</v>
      </c>
      <c r="AY86" t="s">
        <v>544</v>
      </c>
      <c r="AZ86" t="s">
        <v>2358</v>
      </c>
      <c r="BA86" t="s">
        <v>2359</v>
      </c>
      <c r="BB86" t="s">
        <v>2360</v>
      </c>
      <c r="BC86" t="s">
        <v>139</v>
      </c>
      <c r="BD86" t="s">
        <v>178</v>
      </c>
      <c r="BE86" t="s">
        <v>172</v>
      </c>
      <c r="BF86" t="s">
        <v>179</v>
      </c>
      <c r="BG86" t="s">
        <v>180</v>
      </c>
      <c r="BH86" t="s">
        <v>153</v>
      </c>
      <c r="BI86" t="s">
        <v>181</v>
      </c>
      <c r="BJ86" t="s">
        <v>153</v>
      </c>
      <c r="BK86" t="s">
        <v>153</v>
      </c>
      <c r="BL86" t="s">
        <v>182</v>
      </c>
      <c r="BM86" t="s">
        <v>183</v>
      </c>
      <c r="BN86" t="s">
        <v>184</v>
      </c>
      <c r="BO86" t="s">
        <v>185</v>
      </c>
      <c r="BP86" t="s">
        <v>186</v>
      </c>
      <c r="BQ86" t="s">
        <v>187</v>
      </c>
      <c r="BR86" t="s">
        <v>188</v>
      </c>
      <c r="BS86" t="s">
        <v>188</v>
      </c>
      <c r="BT86" t="s">
        <v>189</v>
      </c>
      <c r="BU86" t="s">
        <v>189</v>
      </c>
      <c r="BV86" t="s">
        <v>189</v>
      </c>
      <c r="BW86" t="s">
        <v>153</v>
      </c>
      <c r="BX86" t="s">
        <v>190</v>
      </c>
      <c r="BY86" t="s">
        <v>153</v>
      </c>
      <c r="BZ86" t="s">
        <v>153</v>
      </c>
      <c r="CA86" t="s">
        <v>153</v>
      </c>
      <c r="CB86" t="s">
        <v>153</v>
      </c>
      <c r="CC86" t="s">
        <v>2361</v>
      </c>
      <c r="CD86" t="s">
        <v>2362</v>
      </c>
      <c r="CE86" t="s">
        <v>2363</v>
      </c>
      <c r="CF86" t="s">
        <v>2364</v>
      </c>
      <c r="CG86" t="s">
        <v>2365</v>
      </c>
      <c r="CH86" t="s">
        <v>2366</v>
      </c>
      <c r="CI86" t="s">
        <v>2367</v>
      </c>
      <c r="CJ86" t="s">
        <v>2368</v>
      </c>
      <c r="CK86" t="s">
        <v>2350</v>
      </c>
      <c r="CL86" t="s">
        <v>2369</v>
      </c>
      <c r="CM86" t="s">
        <v>200</v>
      </c>
      <c r="CN86" t="s">
        <v>201</v>
      </c>
      <c r="CO86" t="s">
        <v>159</v>
      </c>
      <c r="CP86" t="s">
        <v>202</v>
      </c>
      <c r="CQ86" t="s">
        <v>203</v>
      </c>
      <c r="CR86" t="s">
        <v>159</v>
      </c>
      <c r="CS86" t="s">
        <v>204</v>
      </c>
      <c r="CT86" t="s">
        <v>205</v>
      </c>
      <c r="CU86" t="s">
        <v>206</v>
      </c>
      <c r="CV86" t="s">
        <v>153</v>
      </c>
      <c r="CW86" t="s">
        <v>2349</v>
      </c>
      <c r="CX86" t="s">
        <v>207</v>
      </c>
      <c r="CY86" t="s">
        <v>208</v>
      </c>
      <c r="CZ86" t="s">
        <v>209</v>
      </c>
      <c r="DA86" t="s">
        <v>210</v>
      </c>
      <c r="DB86" t="s">
        <v>211</v>
      </c>
      <c r="DC86" t="s">
        <v>212</v>
      </c>
    </row>
    <row r="87" spans="1:107" x14ac:dyDescent="0.2">
      <c r="A87" t="s">
        <v>213</v>
      </c>
      <c r="B87" t="s">
        <v>2370</v>
      </c>
      <c r="C87" t="s">
        <v>141</v>
      </c>
      <c r="D87" t="s">
        <v>142</v>
      </c>
      <c r="E87" t="s">
        <v>143</v>
      </c>
      <c r="F87" t="s">
        <v>119</v>
      </c>
      <c r="G87" t="s">
        <v>500</v>
      </c>
      <c r="H87" t="s">
        <v>283</v>
      </c>
      <c r="I87" t="s">
        <v>672</v>
      </c>
      <c r="J87">
        <f t="shared" si="20"/>
        <v>0.34563400606851669</v>
      </c>
      <c r="K87">
        <f t="shared" si="21"/>
        <v>2.9066320800000001</v>
      </c>
      <c r="L87">
        <f t="shared" si="22"/>
        <v>0.3089018128870592</v>
      </c>
      <c r="M87">
        <f t="shared" si="23"/>
        <v>5.3803978873066907</v>
      </c>
      <c r="N87" t="s">
        <v>2371</v>
      </c>
      <c r="O87" t="s">
        <v>2372</v>
      </c>
      <c r="P87">
        <f t="shared" si="24"/>
        <v>2.860942825928205</v>
      </c>
      <c r="Q87">
        <f t="shared" si="25"/>
        <v>1.696644825928205</v>
      </c>
      <c r="R87" t="s">
        <v>2373</v>
      </c>
      <c r="S87" t="s">
        <v>2374</v>
      </c>
      <c r="T87">
        <f t="shared" si="26"/>
        <v>28.776330978960015</v>
      </c>
      <c r="U87">
        <f t="shared" si="27"/>
        <v>0.29853000000000002</v>
      </c>
      <c r="V87" t="s">
        <v>151</v>
      </c>
      <c r="W87" t="s">
        <v>2375</v>
      </c>
      <c r="X87" t="s">
        <v>153</v>
      </c>
      <c r="Y87" t="s">
        <v>153</v>
      </c>
      <c r="Z87" t="s">
        <v>153</v>
      </c>
      <c r="AA87" t="s">
        <v>2376</v>
      </c>
      <c r="AB87" t="s">
        <v>2377</v>
      </c>
      <c r="AC87" t="s">
        <v>2378</v>
      </c>
      <c r="AD87" t="s">
        <v>157</v>
      </c>
      <c r="AE87" t="s">
        <v>158</v>
      </c>
      <c r="AF87">
        <f t="shared" si="28"/>
        <v>9.9974888000000011</v>
      </c>
      <c r="AG87" t="s">
        <v>159</v>
      </c>
      <c r="AH87" t="s">
        <v>2379</v>
      </c>
      <c r="AI87" t="s">
        <v>2380</v>
      </c>
      <c r="AJ87" t="s">
        <v>2381</v>
      </c>
      <c r="AK87" t="s">
        <v>2382</v>
      </c>
      <c r="AL87">
        <f t="shared" si="29"/>
        <v>23.24</v>
      </c>
      <c r="AM87" t="s">
        <v>1462</v>
      </c>
      <c r="AN87" t="s">
        <v>165</v>
      </c>
      <c r="AO87" t="s">
        <v>1240</v>
      </c>
      <c r="AP87" t="s">
        <v>541</v>
      </c>
      <c r="AQ87" t="s">
        <v>1202</v>
      </c>
      <c r="AR87" t="s">
        <v>2383</v>
      </c>
      <c r="AS87" t="s">
        <v>2356</v>
      </c>
      <c r="AT87" t="s">
        <v>141</v>
      </c>
      <c r="AU87" t="s">
        <v>2357</v>
      </c>
      <c r="AV87" t="s">
        <v>139</v>
      </c>
      <c r="AW87" t="s">
        <v>173</v>
      </c>
      <c r="AX87" t="s">
        <v>267</v>
      </c>
      <c r="AY87" t="s">
        <v>604</v>
      </c>
      <c r="AZ87" t="s">
        <v>2384</v>
      </c>
      <c r="BA87" t="s">
        <v>2309</v>
      </c>
      <c r="BB87" t="s">
        <v>2385</v>
      </c>
      <c r="BC87" t="s">
        <v>139</v>
      </c>
      <c r="BD87" t="s">
        <v>178</v>
      </c>
      <c r="BE87" t="s">
        <v>172</v>
      </c>
      <c r="BF87" t="s">
        <v>179</v>
      </c>
      <c r="BG87" t="s">
        <v>180</v>
      </c>
      <c r="BH87" t="s">
        <v>153</v>
      </c>
      <c r="BI87" t="s">
        <v>181</v>
      </c>
      <c r="BJ87" t="s">
        <v>153</v>
      </c>
      <c r="BK87" t="s">
        <v>153</v>
      </c>
      <c r="BL87" t="s">
        <v>182</v>
      </c>
      <c r="BM87" t="s">
        <v>183</v>
      </c>
      <c r="BN87" t="s">
        <v>184</v>
      </c>
      <c r="BO87" t="s">
        <v>185</v>
      </c>
      <c r="BP87" t="s">
        <v>186</v>
      </c>
      <c r="BQ87" t="s">
        <v>187</v>
      </c>
      <c r="BR87" t="s">
        <v>188</v>
      </c>
      <c r="BS87" t="s">
        <v>188</v>
      </c>
      <c r="BT87" t="s">
        <v>189</v>
      </c>
      <c r="BU87" t="s">
        <v>189</v>
      </c>
      <c r="BV87" t="s">
        <v>189</v>
      </c>
      <c r="BW87" t="s">
        <v>153</v>
      </c>
      <c r="BX87" t="s">
        <v>190</v>
      </c>
      <c r="BY87" t="s">
        <v>153</v>
      </c>
      <c r="BZ87" t="s">
        <v>153</v>
      </c>
      <c r="CA87" t="s">
        <v>153</v>
      </c>
      <c r="CB87" t="s">
        <v>153</v>
      </c>
      <c r="CC87" t="s">
        <v>2386</v>
      </c>
      <c r="CD87" t="s">
        <v>2387</v>
      </c>
      <c r="CE87" t="s">
        <v>2388</v>
      </c>
      <c r="CF87" t="s">
        <v>2389</v>
      </c>
      <c r="CG87" t="s">
        <v>2390</v>
      </c>
      <c r="CH87" t="s">
        <v>2391</v>
      </c>
      <c r="CI87" t="s">
        <v>2392</v>
      </c>
      <c r="CJ87" t="s">
        <v>2393</v>
      </c>
      <c r="CK87" t="s">
        <v>2376</v>
      </c>
      <c r="CL87" t="s">
        <v>2394</v>
      </c>
      <c r="CM87" t="s">
        <v>200</v>
      </c>
      <c r="CN87" t="s">
        <v>201</v>
      </c>
      <c r="CO87" t="s">
        <v>159</v>
      </c>
      <c r="CP87" t="s">
        <v>202</v>
      </c>
      <c r="CQ87" t="s">
        <v>203</v>
      </c>
      <c r="CR87" t="s">
        <v>159</v>
      </c>
      <c r="CS87" t="s">
        <v>204</v>
      </c>
      <c r="CT87" t="s">
        <v>205</v>
      </c>
      <c r="CU87" t="s">
        <v>206</v>
      </c>
      <c r="CV87" t="s">
        <v>153</v>
      </c>
      <c r="CW87" t="s">
        <v>2375</v>
      </c>
      <c r="CX87" t="s">
        <v>207</v>
      </c>
      <c r="CY87" t="s">
        <v>208</v>
      </c>
      <c r="CZ87" t="s">
        <v>209</v>
      </c>
      <c r="DA87" t="s">
        <v>210</v>
      </c>
      <c r="DB87" t="s">
        <v>211</v>
      </c>
      <c r="DC87" t="s">
        <v>212</v>
      </c>
    </row>
    <row r="88" spans="1:107" x14ac:dyDescent="0.2">
      <c r="A88" t="s">
        <v>247</v>
      </c>
      <c r="B88" t="s">
        <v>2395</v>
      </c>
      <c r="C88" t="s">
        <v>141</v>
      </c>
      <c r="D88" t="s">
        <v>142</v>
      </c>
      <c r="E88" t="s">
        <v>143</v>
      </c>
      <c r="F88" t="s">
        <v>119</v>
      </c>
      <c r="G88" t="s">
        <v>812</v>
      </c>
      <c r="H88" t="s">
        <v>346</v>
      </c>
      <c r="I88" t="s">
        <v>672</v>
      </c>
      <c r="J88">
        <f t="shared" si="20"/>
        <v>0.80822132066911156</v>
      </c>
      <c r="K88">
        <f t="shared" si="21"/>
        <v>2.9066320800000001</v>
      </c>
      <c r="L88">
        <f t="shared" si="22"/>
        <v>0.63238081426676851</v>
      </c>
      <c r="M88">
        <f t="shared" si="23"/>
        <v>9.027385820279024</v>
      </c>
      <c r="N88" t="s">
        <v>2396</v>
      </c>
      <c r="O88" t="s">
        <v>2397</v>
      </c>
      <c r="P88">
        <f t="shared" si="24"/>
        <v>2.6844108783509917</v>
      </c>
      <c r="Q88">
        <f t="shared" si="25"/>
        <v>1.3908798783509917</v>
      </c>
      <c r="R88" t="s">
        <v>2398</v>
      </c>
      <c r="S88" t="s">
        <v>2399</v>
      </c>
      <c r="T88">
        <f t="shared" si="26"/>
        <v>27.00071291843685</v>
      </c>
      <c r="U88">
        <f t="shared" si="27"/>
        <v>0.29853000000000002</v>
      </c>
      <c r="V88" t="s">
        <v>151</v>
      </c>
      <c r="W88" t="s">
        <v>2400</v>
      </c>
      <c r="X88" t="s">
        <v>153</v>
      </c>
      <c r="Y88" t="s">
        <v>153</v>
      </c>
      <c r="Z88" t="s">
        <v>153</v>
      </c>
      <c r="AA88" t="s">
        <v>2401</v>
      </c>
      <c r="AB88" t="s">
        <v>2402</v>
      </c>
      <c r="AC88" t="s">
        <v>2403</v>
      </c>
      <c r="AD88" t="s">
        <v>157</v>
      </c>
      <c r="AE88" t="s">
        <v>158</v>
      </c>
      <c r="AF88">
        <f t="shared" si="28"/>
        <v>10.7316132</v>
      </c>
      <c r="AG88" t="s">
        <v>159</v>
      </c>
      <c r="AH88" t="s">
        <v>2404</v>
      </c>
      <c r="AI88" t="s">
        <v>2405</v>
      </c>
      <c r="AJ88" t="s">
        <v>2406</v>
      </c>
      <c r="AK88" t="s">
        <v>2407</v>
      </c>
      <c r="AL88">
        <f t="shared" si="29"/>
        <v>22.19</v>
      </c>
      <c r="AM88" t="s">
        <v>1462</v>
      </c>
      <c r="AN88" t="s">
        <v>165</v>
      </c>
      <c r="AO88" t="s">
        <v>229</v>
      </c>
      <c r="AP88" t="s">
        <v>361</v>
      </c>
      <c r="AQ88" t="s">
        <v>1202</v>
      </c>
      <c r="AR88" t="s">
        <v>2408</v>
      </c>
      <c r="AS88" t="s">
        <v>2356</v>
      </c>
      <c r="AT88" t="s">
        <v>141</v>
      </c>
      <c r="AU88" t="s">
        <v>2357</v>
      </c>
      <c r="AV88" t="s">
        <v>139</v>
      </c>
      <c r="AW88" t="s">
        <v>958</v>
      </c>
      <c r="AX88" t="s">
        <v>454</v>
      </c>
      <c r="AY88" t="s">
        <v>544</v>
      </c>
      <c r="AZ88" t="s">
        <v>2409</v>
      </c>
      <c r="BA88" t="s">
        <v>2410</v>
      </c>
      <c r="BB88" t="s">
        <v>2411</v>
      </c>
      <c r="BC88" t="s">
        <v>139</v>
      </c>
      <c r="BD88" t="s">
        <v>178</v>
      </c>
      <c r="BE88" t="s">
        <v>172</v>
      </c>
      <c r="BF88" t="s">
        <v>179</v>
      </c>
      <c r="BG88" t="s">
        <v>180</v>
      </c>
      <c r="BH88" t="s">
        <v>153</v>
      </c>
      <c r="BI88" t="s">
        <v>181</v>
      </c>
      <c r="BJ88" t="s">
        <v>153</v>
      </c>
      <c r="BK88" t="s">
        <v>153</v>
      </c>
      <c r="BL88" t="s">
        <v>182</v>
      </c>
      <c r="BM88" t="s">
        <v>183</v>
      </c>
      <c r="BN88" t="s">
        <v>184</v>
      </c>
      <c r="BO88" t="s">
        <v>185</v>
      </c>
      <c r="BP88" t="s">
        <v>186</v>
      </c>
      <c r="BQ88" t="s">
        <v>187</v>
      </c>
      <c r="BR88" t="s">
        <v>188</v>
      </c>
      <c r="BS88" t="s">
        <v>188</v>
      </c>
      <c r="BT88" t="s">
        <v>189</v>
      </c>
      <c r="BU88" t="s">
        <v>189</v>
      </c>
      <c r="BV88" t="s">
        <v>189</v>
      </c>
      <c r="BW88" t="s">
        <v>153</v>
      </c>
      <c r="BX88" t="s">
        <v>190</v>
      </c>
      <c r="BY88" t="s">
        <v>153</v>
      </c>
      <c r="BZ88" t="s">
        <v>153</v>
      </c>
      <c r="CA88" t="s">
        <v>153</v>
      </c>
      <c r="CB88" t="s">
        <v>153</v>
      </c>
      <c r="CC88" t="s">
        <v>2412</v>
      </c>
      <c r="CD88" t="s">
        <v>2413</v>
      </c>
      <c r="CE88" t="s">
        <v>2414</v>
      </c>
      <c r="CF88" t="s">
        <v>2415</v>
      </c>
      <c r="CG88" t="s">
        <v>2416</v>
      </c>
      <c r="CH88" t="s">
        <v>2417</v>
      </c>
      <c r="CI88" t="s">
        <v>2418</v>
      </c>
      <c r="CJ88" t="s">
        <v>2419</v>
      </c>
      <c r="CK88" t="s">
        <v>2401</v>
      </c>
      <c r="CL88" t="s">
        <v>2420</v>
      </c>
      <c r="CM88" t="s">
        <v>200</v>
      </c>
      <c r="CN88" t="s">
        <v>201</v>
      </c>
      <c r="CO88" t="s">
        <v>159</v>
      </c>
      <c r="CP88" t="s">
        <v>202</v>
      </c>
      <c r="CQ88" t="s">
        <v>203</v>
      </c>
      <c r="CR88" t="s">
        <v>159</v>
      </c>
      <c r="CS88" t="s">
        <v>204</v>
      </c>
      <c r="CT88" t="s">
        <v>205</v>
      </c>
      <c r="CU88" t="s">
        <v>206</v>
      </c>
      <c r="CV88" t="s">
        <v>153</v>
      </c>
      <c r="CW88" t="s">
        <v>2400</v>
      </c>
      <c r="CX88" t="s">
        <v>207</v>
      </c>
      <c r="CY88" t="s">
        <v>208</v>
      </c>
      <c r="CZ88" t="s">
        <v>209</v>
      </c>
      <c r="DA88" t="s">
        <v>210</v>
      </c>
      <c r="DB88" t="s">
        <v>211</v>
      </c>
      <c r="DC88" t="s">
        <v>212</v>
      </c>
    </row>
    <row r="89" spans="1:107" x14ac:dyDescent="0.2">
      <c r="A89" t="s">
        <v>280</v>
      </c>
      <c r="B89" t="s">
        <v>2421</v>
      </c>
      <c r="C89" t="s">
        <v>141</v>
      </c>
      <c r="D89" t="s">
        <v>142</v>
      </c>
      <c r="E89" t="s">
        <v>143</v>
      </c>
      <c r="F89" t="s">
        <v>119</v>
      </c>
      <c r="G89" t="s">
        <v>812</v>
      </c>
      <c r="H89" t="s">
        <v>145</v>
      </c>
      <c r="I89" t="s">
        <v>672</v>
      </c>
      <c r="J89">
        <f t="shared" si="20"/>
        <v>0.90166445350378965</v>
      </c>
      <c r="K89">
        <f t="shared" si="21"/>
        <v>2.9066320800000001</v>
      </c>
      <c r="L89">
        <f t="shared" si="22"/>
        <v>0.68818349697641135</v>
      </c>
      <c r="M89">
        <f t="shared" si="23"/>
        <v>9.3942980430644276</v>
      </c>
      <c r="N89" t="s">
        <v>2422</v>
      </c>
      <c r="O89" t="s">
        <v>2423</v>
      </c>
      <c r="P89">
        <f t="shared" si="24"/>
        <v>2.608531715562366</v>
      </c>
      <c r="Q89">
        <f t="shared" si="25"/>
        <v>1.3306297155623659</v>
      </c>
      <c r="R89" t="s">
        <v>2424</v>
      </c>
      <c r="S89" t="s">
        <v>2425</v>
      </c>
      <c r="T89">
        <f t="shared" si="26"/>
        <v>26.237494624445443</v>
      </c>
      <c r="U89">
        <f t="shared" si="27"/>
        <v>0.29853000000000002</v>
      </c>
      <c r="V89" t="s">
        <v>151</v>
      </c>
      <c r="W89" t="s">
        <v>2426</v>
      </c>
      <c r="X89" t="s">
        <v>153</v>
      </c>
      <c r="Y89" t="s">
        <v>153</v>
      </c>
      <c r="Z89" t="s">
        <v>153</v>
      </c>
      <c r="AA89" t="s">
        <v>2427</v>
      </c>
      <c r="AB89" t="s">
        <v>2428</v>
      </c>
      <c r="AC89" t="s">
        <v>2429</v>
      </c>
      <c r="AD89" t="s">
        <v>157</v>
      </c>
      <c r="AE89" t="s">
        <v>158</v>
      </c>
      <c r="AF89">
        <f t="shared" si="28"/>
        <v>13.620637600000002</v>
      </c>
      <c r="AG89" t="s">
        <v>159</v>
      </c>
      <c r="AH89" t="s">
        <v>2430</v>
      </c>
      <c r="AI89" t="s">
        <v>2431</v>
      </c>
      <c r="AJ89" t="s">
        <v>2432</v>
      </c>
      <c r="AK89" t="s">
        <v>2433</v>
      </c>
      <c r="AL89">
        <f t="shared" si="29"/>
        <v>21.72</v>
      </c>
      <c r="AM89" t="s">
        <v>1462</v>
      </c>
      <c r="AN89" t="s">
        <v>165</v>
      </c>
      <c r="AO89" t="s">
        <v>540</v>
      </c>
      <c r="AP89" t="s">
        <v>541</v>
      </c>
      <c r="AQ89" t="s">
        <v>1448</v>
      </c>
      <c r="AR89" t="s">
        <v>2434</v>
      </c>
      <c r="AS89" t="s">
        <v>2356</v>
      </c>
      <c r="AT89" t="s">
        <v>141</v>
      </c>
      <c r="AU89" t="s">
        <v>2357</v>
      </c>
      <c r="AV89" t="s">
        <v>139</v>
      </c>
      <c r="AW89" t="s">
        <v>1689</v>
      </c>
      <c r="AX89" t="s">
        <v>173</v>
      </c>
      <c r="AY89" t="s">
        <v>958</v>
      </c>
      <c r="AZ89" t="s">
        <v>2435</v>
      </c>
      <c r="BA89" t="s">
        <v>2436</v>
      </c>
      <c r="BB89" t="s">
        <v>2437</v>
      </c>
      <c r="BC89" t="s">
        <v>139</v>
      </c>
      <c r="BD89" t="s">
        <v>178</v>
      </c>
      <c r="BE89" t="s">
        <v>172</v>
      </c>
      <c r="BF89" t="s">
        <v>179</v>
      </c>
      <c r="BG89" t="s">
        <v>180</v>
      </c>
      <c r="BH89" t="s">
        <v>153</v>
      </c>
      <c r="BI89" t="s">
        <v>181</v>
      </c>
      <c r="BJ89" t="s">
        <v>153</v>
      </c>
      <c r="BK89" t="s">
        <v>153</v>
      </c>
      <c r="BL89" t="s">
        <v>182</v>
      </c>
      <c r="BM89" t="s">
        <v>183</v>
      </c>
      <c r="BN89" t="s">
        <v>184</v>
      </c>
      <c r="BO89" t="s">
        <v>185</v>
      </c>
      <c r="BP89" t="s">
        <v>186</v>
      </c>
      <c r="BQ89" t="s">
        <v>187</v>
      </c>
      <c r="BR89" t="s">
        <v>188</v>
      </c>
      <c r="BS89" t="s">
        <v>188</v>
      </c>
      <c r="BT89" t="s">
        <v>189</v>
      </c>
      <c r="BU89" t="s">
        <v>189</v>
      </c>
      <c r="BV89" t="s">
        <v>189</v>
      </c>
      <c r="BW89" t="s">
        <v>153</v>
      </c>
      <c r="BX89" t="s">
        <v>190</v>
      </c>
      <c r="BY89" t="s">
        <v>153</v>
      </c>
      <c r="BZ89" t="s">
        <v>153</v>
      </c>
      <c r="CA89" t="s">
        <v>153</v>
      </c>
      <c r="CB89" t="s">
        <v>153</v>
      </c>
      <c r="CC89" t="s">
        <v>2438</v>
      </c>
      <c r="CD89" t="s">
        <v>2439</v>
      </c>
      <c r="CE89" t="s">
        <v>2440</v>
      </c>
      <c r="CF89" t="s">
        <v>2441</v>
      </c>
      <c r="CG89" t="s">
        <v>2442</v>
      </c>
      <c r="CH89" t="s">
        <v>2443</v>
      </c>
      <c r="CI89" t="s">
        <v>2444</v>
      </c>
      <c r="CJ89" t="s">
        <v>2445</v>
      </c>
      <c r="CK89" t="s">
        <v>2427</v>
      </c>
      <c r="CL89" t="s">
        <v>2369</v>
      </c>
      <c r="CM89" t="s">
        <v>200</v>
      </c>
      <c r="CN89" t="s">
        <v>201</v>
      </c>
      <c r="CO89" t="s">
        <v>159</v>
      </c>
      <c r="CP89" t="s">
        <v>202</v>
      </c>
      <c r="CQ89" t="s">
        <v>203</v>
      </c>
      <c r="CR89" t="s">
        <v>159</v>
      </c>
      <c r="CS89" t="s">
        <v>204</v>
      </c>
      <c r="CT89" t="s">
        <v>205</v>
      </c>
      <c r="CU89" t="s">
        <v>206</v>
      </c>
      <c r="CV89" t="s">
        <v>153</v>
      </c>
      <c r="CW89" t="s">
        <v>2426</v>
      </c>
      <c r="CX89" t="s">
        <v>207</v>
      </c>
      <c r="CY89" t="s">
        <v>208</v>
      </c>
      <c r="CZ89" t="s">
        <v>209</v>
      </c>
      <c r="DA89" t="s">
        <v>210</v>
      </c>
      <c r="DB89" t="s">
        <v>211</v>
      </c>
      <c r="DC89" t="s">
        <v>212</v>
      </c>
    </row>
    <row r="90" spans="1:107" x14ac:dyDescent="0.2">
      <c r="A90" t="s">
        <v>313</v>
      </c>
      <c r="B90" t="s">
        <v>2446</v>
      </c>
      <c r="C90" t="s">
        <v>141</v>
      </c>
      <c r="D90" t="s">
        <v>142</v>
      </c>
      <c r="E90" t="s">
        <v>143</v>
      </c>
      <c r="F90" t="s">
        <v>119</v>
      </c>
      <c r="G90" t="s">
        <v>996</v>
      </c>
      <c r="H90" t="s">
        <v>283</v>
      </c>
      <c r="I90" t="s">
        <v>672</v>
      </c>
      <c r="J90">
        <f t="shared" si="20"/>
        <v>0.66155068225744251</v>
      </c>
      <c r="K90">
        <f t="shared" si="21"/>
        <v>2.9074300799999997</v>
      </c>
      <c r="L90">
        <f t="shared" si="22"/>
        <v>0.53892483069121921</v>
      </c>
      <c r="M90">
        <f t="shared" si="23"/>
        <v>8.5611594685263377</v>
      </c>
      <c r="N90" t="s">
        <v>2447</v>
      </c>
      <c r="O90" t="s">
        <v>2448</v>
      </c>
      <c r="P90">
        <f t="shared" si="24"/>
        <v>2.8454235586353289</v>
      </c>
      <c r="Q90">
        <f t="shared" si="25"/>
        <v>1.546806558635329</v>
      </c>
      <c r="R90" t="s">
        <v>2449</v>
      </c>
      <c r="S90" t="s">
        <v>2450</v>
      </c>
      <c r="T90">
        <f t="shared" si="26"/>
        <v>28.614476655624792</v>
      </c>
      <c r="U90">
        <f t="shared" si="27"/>
        <v>0.29853000000000002</v>
      </c>
      <c r="V90" t="s">
        <v>151</v>
      </c>
      <c r="W90" t="s">
        <v>2451</v>
      </c>
      <c r="X90" t="s">
        <v>153</v>
      </c>
      <c r="Y90" t="s">
        <v>153</v>
      </c>
      <c r="Z90" t="s">
        <v>153</v>
      </c>
      <c r="AA90" t="s">
        <v>2452</v>
      </c>
      <c r="AB90" t="s">
        <v>2453</v>
      </c>
      <c r="AC90" t="s">
        <v>2454</v>
      </c>
      <c r="AD90" t="s">
        <v>157</v>
      </c>
      <c r="AE90" t="s">
        <v>158</v>
      </c>
      <c r="AF90">
        <f t="shared" si="28"/>
        <v>9.8234567999999989</v>
      </c>
      <c r="AG90" t="s">
        <v>159</v>
      </c>
      <c r="AH90" t="s">
        <v>2455</v>
      </c>
      <c r="AI90" t="s">
        <v>2456</v>
      </c>
      <c r="AJ90" t="s">
        <v>2457</v>
      </c>
      <c r="AK90" t="s">
        <v>2458</v>
      </c>
      <c r="AL90">
        <f t="shared" si="29"/>
        <v>23.15</v>
      </c>
      <c r="AM90" t="s">
        <v>2459</v>
      </c>
      <c r="AN90" t="s">
        <v>229</v>
      </c>
      <c r="AO90" t="s">
        <v>2460</v>
      </c>
      <c r="AP90" t="s">
        <v>2203</v>
      </c>
      <c r="AQ90" t="s">
        <v>1130</v>
      </c>
      <c r="AR90" t="s">
        <v>2461</v>
      </c>
      <c r="AS90" t="s">
        <v>2356</v>
      </c>
      <c r="AT90" t="s">
        <v>141</v>
      </c>
      <c r="AU90" t="s">
        <v>2357</v>
      </c>
      <c r="AV90" t="s">
        <v>139</v>
      </c>
      <c r="AW90" t="s">
        <v>299</v>
      </c>
      <c r="AX90" t="s">
        <v>173</v>
      </c>
      <c r="AY90" t="s">
        <v>334</v>
      </c>
      <c r="AZ90" t="s">
        <v>1565</v>
      </c>
      <c r="BA90" t="s">
        <v>1218</v>
      </c>
      <c r="BB90" t="s">
        <v>2462</v>
      </c>
      <c r="BC90" t="s">
        <v>139</v>
      </c>
      <c r="BD90" t="s">
        <v>178</v>
      </c>
      <c r="BE90" t="s">
        <v>172</v>
      </c>
      <c r="BF90" t="s">
        <v>179</v>
      </c>
      <c r="BG90" t="s">
        <v>180</v>
      </c>
      <c r="BH90" t="s">
        <v>153</v>
      </c>
      <c r="BI90" t="s">
        <v>181</v>
      </c>
      <c r="BJ90" t="s">
        <v>153</v>
      </c>
      <c r="BK90" t="s">
        <v>153</v>
      </c>
      <c r="BL90" t="s">
        <v>182</v>
      </c>
      <c r="BM90" t="s">
        <v>183</v>
      </c>
      <c r="BN90" t="s">
        <v>184</v>
      </c>
      <c r="BO90" t="s">
        <v>185</v>
      </c>
      <c r="BP90" t="s">
        <v>186</v>
      </c>
      <c r="BQ90" t="s">
        <v>187</v>
      </c>
      <c r="BR90" t="s">
        <v>188</v>
      </c>
      <c r="BS90" t="s">
        <v>188</v>
      </c>
      <c r="BT90" t="s">
        <v>189</v>
      </c>
      <c r="BU90" t="s">
        <v>189</v>
      </c>
      <c r="BV90" t="s">
        <v>189</v>
      </c>
      <c r="BW90" t="s">
        <v>153</v>
      </c>
      <c r="BX90" t="s">
        <v>190</v>
      </c>
      <c r="BY90" t="s">
        <v>153</v>
      </c>
      <c r="BZ90" t="s">
        <v>153</v>
      </c>
      <c r="CA90" t="s">
        <v>153</v>
      </c>
      <c r="CB90" t="s">
        <v>153</v>
      </c>
      <c r="CC90" t="s">
        <v>2463</v>
      </c>
      <c r="CD90" t="s">
        <v>2464</v>
      </c>
      <c r="CE90" t="s">
        <v>2465</v>
      </c>
      <c r="CF90" t="s">
        <v>2466</v>
      </c>
      <c r="CG90" t="s">
        <v>2467</v>
      </c>
      <c r="CH90" t="s">
        <v>2468</v>
      </c>
      <c r="CI90" t="s">
        <v>2469</v>
      </c>
      <c r="CJ90" t="s">
        <v>2470</v>
      </c>
      <c r="CK90" t="s">
        <v>2452</v>
      </c>
      <c r="CL90" t="s">
        <v>2471</v>
      </c>
      <c r="CM90" t="s">
        <v>200</v>
      </c>
      <c r="CN90" t="s">
        <v>201</v>
      </c>
      <c r="CO90" t="s">
        <v>159</v>
      </c>
      <c r="CP90" t="s">
        <v>202</v>
      </c>
      <c r="CQ90" t="s">
        <v>203</v>
      </c>
      <c r="CR90" t="s">
        <v>159</v>
      </c>
      <c r="CS90" t="s">
        <v>204</v>
      </c>
      <c r="CT90" t="s">
        <v>205</v>
      </c>
      <c r="CU90" t="s">
        <v>206</v>
      </c>
      <c r="CV90" t="s">
        <v>153</v>
      </c>
      <c r="CW90" t="s">
        <v>2451</v>
      </c>
      <c r="CX90" t="s">
        <v>207</v>
      </c>
      <c r="CY90" t="s">
        <v>208</v>
      </c>
      <c r="CZ90" t="s">
        <v>209</v>
      </c>
      <c r="DA90" t="s">
        <v>210</v>
      </c>
      <c r="DB90" t="s">
        <v>211</v>
      </c>
      <c r="DC90" t="s">
        <v>212</v>
      </c>
    </row>
    <row r="91" spans="1:107" x14ac:dyDescent="0.2">
      <c r="A91" t="s">
        <v>168</v>
      </c>
      <c r="B91" t="s">
        <v>2472</v>
      </c>
      <c r="C91" t="s">
        <v>141</v>
      </c>
      <c r="D91" t="s">
        <v>142</v>
      </c>
      <c r="E91" t="s">
        <v>143</v>
      </c>
      <c r="F91" t="s">
        <v>119</v>
      </c>
      <c r="G91" t="s">
        <v>283</v>
      </c>
      <c r="H91" t="s">
        <v>250</v>
      </c>
      <c r="I91" t="s">
        <v>672</v>
      </c>
      <c r="J91">
        <f t="shared" si="20"/>
        <v>0.51384089341018624</v>
      </c>
      <c r="K91">
        <f t="shared" si="21"/>
        <v>2.9074300799999997</v>
      </c>
      <c r="L91">
        <f t="shared" si="22"/>
        <v>0.43666709870271786</v>
      </c>
      <c r="M91">
        <f t="shared" si="23"/>
        <v>7.1553434706000649</v>
      </c>
      <c r="N91" t="s">
        <v>2473</v>
      </c>
      <c r="O91" t="s">
        <v>2474</v>
      </c>
      <c r="P91">
        <f t="shared" si="24"/>
        <v>2.8454235586353289</v>
      </c>
      <c r="Q91">
        <f t="shared" si="25"/>
        <v>1.5959565586353288</v>
      </c>
      <c r="R91" t="s">
        <v>2475</v>
      </c>
      <c r="S91" t="s">
        <v>2476</v>
      </c>
      <c r="T91">
        <f t="shared" si="26"/>
        <v>28.614476655624792</v>
      </c>
      <c r="U91">
        <f t="shared" si="27"/>
        <v>0.29853000000000002</v>
      </c>
      <c r="V91" t="s">
        <v>151</v>
      </c>
      <c r="W91" t="s">
        <v>2477</v>
      </c>
      <c r="X91" t="s">
        <v>153</v>
      </c>
      <c r="Y91" t="s">
        <v>153</v>
      </c>
      <c r="Z91" t="s">
        <v>153</v>
      </c>
      <c r="AA91" t="s">
        <v>2478</v>
      </c>
      <c r="AB91" t="s">
        <v>2479</v>
      </c>
      <c r="AC91" t="s">
        <v>2480</v>
      </c>
      <c r="AD91" t="s">
        <v>157</v>
      </c>
      <c r="AE91" t="s">
        <v>158</v>
      </c>
      <c r="AF91">
        <f t="shared" si="28"/>
        <v>8.3286719999999992</v>
      </c>
      <c r="AG91" t="s">
        <v>159</v>
      </c>
      <c r="AH91" t="s">
        <v>2481</v>
      </c>
      <c r="AI91" t="s">
        <v>2482</v>
      </c>
      <c r="AJ91" t="s">
        <v>1063</v>
      </c>
      <c r="AK91" t="s">
        <v>2458</v>
      </c>
      <c r="AL91">
        <f t="shared" si="29"/>
        <v>23.15</v>
      </c>
      <c r="AM91" t="s">
        <v>2459</v>
      </c>
      <c r="AN91" t="s">
        <v>229</v>
      </c>
      <c r="AO91" t="s">
        <v>360</v>
      </c>
      <c r="AP91" t="s">
        <v>264</v>
      </c>
      <c r="AQ91" t="s">
        <v>957</v>
      </c>
      <c r="AR91" t="s">
        <v>2483</v>
      </c>
      <c r="AS91" t="s">
        <v>2356</v>
      </c>
      <c r="AT91" t="s">
        <v>141</v>
      </c>
      <c r="AU91" t="s">
        <v>2357</v>
      </c>
      <c r="AV91" t="s">
        <v>139</v>
      </c>
      <c r="AW91" t="s">
        <v>172</v>
      </c>
      <c r="AX91" t="s">
        <v>267</v>
      </c>
      <c r="AY91" t="s">
        <v>930</v>
      </c>
      <c r="AZ91" t="s">
        <v>2484</v>
      </c>
      <c r="BA91" t="s">
        <v>857</v>
      </c>
      <c r="BB91" t="s">
        <v>2485</v>
      </c>
      <c r="BC91" t="s">
        <v>139</v>
      </c>
      <c r="BD91" t="s">
        <v>178</v>
      </c>
      <c r="BE91" t="s">
        <v>172</v>
      </c>
      <c r="BF91" t="s">
        <v>179</v>
      </c>
      <c r="BG91" t="s">
        <v>180</v>
      </c>
      <c r="BH91" t="s">
        <v>153</v>
      </c>
      <c r="BI91" t="s">
        <v>181</v>
      </c>
      <c r="BJ91" t="s">
        <v>153</v>
      </c>
      <c r="BK91" t="s">
        <v>153</v>
      </c>
      <c r="BL91" t="s">
        <v>182</v>
      </c>
      <c r="BM91" t="s">
        <v>183</v>
      </c>
      <c r="BN91" t="s">
        <v>184</v>
      </c>
      <c r="BO91" t="s">
        <v>185</v>
      </c>
      <c r="BP91" t="s">
        <v>186</v>
      </c>
      <c r="BQ91" t="s">
        <v>187</v>
      </c>
      <c r="BR91" t="s">
        <v>188</v>
      </c>
      <c r="BS91" t="s">
        <v>188</v>
      </c>
      <c r="BT91" t="s">
        <v>189</v>
      </c>
      <c r="BU91" t="s">
        <v>189</v>
      </c>
      <c r="BV91" t="s">
        <v>189</v>
      </c>
      <c r="BW91" t="s">
        <v>153</v>
      </c>
      <c r="BX91" t="s">
        <v>190</v>
      </c>
      <c r="BY91" t="s">
        <v>153</v>
      </c>
      <c r="BZ91" t="s">
        <v>153</v>
      </c>
      <c r="CA91" t="s">
        <v>153</v>
      </c>
      <c r="CB91" t="s">
        <v>153</v>
      </c>
      <c r="CC91" t="s">
        <v>2486</v>
      </c>
      <c r="CD91" t="s">
        <v>2487</v>
      </c>
      <c r="CE91" t="s">
        <v>2488</v>
      </c>
      <c r="CF91" t="s">
        <v>2489</v>
      </c>
      <c r="CG91" t="s">
        <v>2490</v>
      </c>
      <c r="CH91" t="s">
        <v>2491</v>
      </c>
      <c r="CI91" t="s">
        <v>2492</v>
      </c>
      <c r="CJ91" t="s">
        <v>2493</v>
      </c>
      <c r="CK91" t="s">
        <v>2478</v>
      </c>
      <c r="CL91" t="s">
        <v>2471</v>
      </c>
      <c r="CM91" t="s">
        <v>200</v>
      </c>
      <c r="CN91" t="s">
        <v>201</v>
      </c>
      <c r="CO91" t="s">
        <v>159</v>
      </c>
      <c r="CP91" t="s">
        <v>202</v>
      </c>
      <c r="CQ91" t="s">
        <v>203</v>
      </c>
      <c r="CR91" t="s">
        <v>159</v>
      </c>
      <c r="CS91" t="s">
        <v>204</v>
      </c>
      <c r="CT91" t="s">
        <v>205</v>
      </c>
      <c r="CU91" t="s">
        <v>206</v>
      </c>
      <c r="CV91" t="s">
        <v>153</v>
      </c>
      <c r="CW91" t="s">
        <v>2477</v>
      </c>
      <c r="CX91" t="s">
        <v>207</v>
      </c>
      <c r="CY91" t="s">
        <v>208</v>
      </c>
      <c r="CZ91" t="s">
        <v>209</v>
      </c>
      <c r="DA91" t="s">
        <v>210</v>
      </c>
      <c r="DB91" t="s">
        <v>211</v>
      </c>
      <c r="DC91" t="s">
        <v>212</v>
      </c>
    </row>
    <row r="92" spans="1:107" x14ac:dyDescent="0.2">
      <c r="A92" t="s">
        <v>376</v>
      </c>
      <c r="B92" t="s">
        <v>2494</v>
      </c>
      <c r="C92" t="s">
        <v>141</v>
      </c>
      <c r="D92" t="s">
        <v>142</v>
      </c>
      <c r="E92" t="s">
        <v>143</v>
      </c>
      <c r="F92" t="s">
        <v>119</v>
      </c>
      <c r="G92" t="s">
        <v>283</v>
      </c>
      <c r="H92" t="s">
        <v>145</v>
      </c>
      <c r="I92" t="s">
        <v>672</v>
      </c>
      <c r="J92">
        <f t="shared" si="20"/>
        <v>0.29923165706571631</v>
      </c>
      <c r="K92">
        <f t="shared" si="21"/>
        <v>2.9058327199999998</v>
      </c>
      <c r="L92">
        <f t="shared" si="22"/>
        <v>0.27129475032805217</v>
      </c>
      <c r="M92">
        <f t="shared" si="23"/>
        <v>3.7675253291733326</v>
      </c>
      <c r="N92" t="s">
        <v>2495</v>
      </c>
      <c r="O92" t="s">
        <v>2496</v>
      </c>
      <c r="P92">
        <f t="shared" si="24"/>
        <v>2.7172813123298374</v>
      </c>
      <c r="Q92">
        <f t="shared" si="25"/>
        <v>1.3526243123298374</v>
      </c>
      <c r="R92" t="s">
        <v>2497</v>
      </c>
      <c r="S92" t="s">
        <v>2498</v>
      </c>
      <c r="T92">
        <f t="shared" si="26"/>
        <v>27.325837815062723</v>
      </c>
      <c r="U92">
        <f t="shared" si="27"/>
        <v>0.29853000000000002</v>
      </c>
      <c r="V92" t="s">
        <v>151</v>
      </c>
      <c r="W92" t="s">
        <v>2499</v>
      </c>
      <c r="X92" t="s">
        <v>153</v>
      </c>
      <c r="Y92" t="s">
        <v>153</v>
      </c>
      <c r="Z92" t="s">
        <v>153</v>
      </c>
      <c r="AA92" t="s">
        <v>2500</v>
      </c>
      <c r="AB92" t="s">
        <v>2501</v>
      </c>
      <c r="AC92" t="s">
        <v>2502</v>
      </c>
      <c r="AD92" t="s">
        <v>157</v>
      </c>
      <c r="AE92" t="s">
        <v>158</v>
      </c>
      <c r="AF92">
        <f t="shared" si="28"/>
        <v>29.762119999999996</v>
      </c>
      <c r="AG92" t="s">
        <v>159</v>
      </c>
      <c r="AH92" t="s">
        <v>2503</v>
      </c>
      <c r="AI92" t="s">
        <v>2504</v>
      </c>
      <c r="AJ92" t="s">
        <v>1007</v>
      </c>
      <c r="AK92" t="s">
        <v>1884</v>
      </c>
      <c r="AL92">
        <f t="shared" si="29"/>
        <v>22.39</v>
      </c>
      <c r="AM92" t="s">
        <v>2459</v>
      </c>
      <c r="AN92" t="s">
        <v>450</v>
      </c>
      <c r="AO92" t="s">
        <v>263</v>
      </c>
      <c r="AP92" t="s">
        <v>391</v>
      </c>
      <c r="AQ92" t="s">
        <v>2505</v>
      </c>
      <c r="AR92" t="s">
        <v>2506</v>
      </c>
      <c r="AS92" t="s">
        <v>2356</v>
      </c>
      <c r="AT92" t="s">
        <v>141</v>
      </c>
      <c r="AU92" t="s">
        <v>2357</v>
      </c>
      <c r="AV92" t="s">
        <v>139</v>
      </c>
      <c r="AW92" t="s">
        <v>603</v>
      </c>
      <c r="AX92" t="s">
        <v>930</v>
      </c>
      <c r="AY92" t="s">
        <v>333</v>
      </c>
      <c r="AZ92" t="s">
        <v>2507</v>
      </c>
      <c r="BA92" t="s">
        <v>2508</v>
      </c>
      <c r="BB92" t="s">
        <v>333</v>
      </c>
      <c r="BC92" t="s">
        <v>139</v>
      </c>
      <c r="BD92" t="s">
        <v>178</v>
      </c>
      <c r="BE92" t="s">
        <v>172</v>
      </c>
      <c r="BF92" t="s">
        <v>179</v>
      </c>
      <c r="BG92" t="s">
        <v>180</v>
      </c>
      <c r="BH92" t="s">
        <v>153</v>
      </c>
      <c r="BI92" t="s">
        <v>181</v>
      </c>
      <c r="BJ92" t="s">
        <v>153</v>
      </c>
      <c r="BK92" t="s">
        <v>153</v>
      </c>
      <c r="BL92" t="s">
        <v>182</v>
      </c>
      <c r="BM92" t="s">
        <v>183</v>
      </c>
      <c r="BN92" t="s">
        <v>184</v>
      </c>
      <c r="BO92" t="s">
        <v>185</v>
      </c>
      <c r="BP92" t="s">
        <v>186</v>
      </c>
      <c r="BQ92" t="s">
        <v>187</v>
      </c>
      <c r="BR92" t="s">
        <v>188</v>
      </c>
      <c r="BS92" t="s">
        <v>188</v>
      </c>
      <c r="BT92" t="s">
        <v>189</v>
      </c>
      <c r="BU92" t="s">
        <v>189</v>
      </c>
      <c r="BV92" t="s">
        <v>189</v>
      </c>
      <c r="BW92" t="s">
        <v>153</v>
      </c>
      <c r="BX92" t="s">
        <v>190</v>
      </c>
      <c r="BY92" t="s">
        <v>153</v>
      </c>
      <c r="BZ92" t="s">
        <v>153</v>
      </c>
      <c r="CA92" t="s">
        <v>153</v>
      </c>
      <c r="CB92" t="s">
        <v>153</v>
      </c>
      <c r="CC92" t="s">
        <v>2509</v>
      </c>
      <c r="CD92" t="s">
        <v>2510</v>
      </c>
      <c r="CE92" t="s">
        <v>2511</v>
      </c>
      <c r="CF92" t="s">
        <v>2512</v>
      </c>
      <c r="CG92" t="s">
        <v>2513</v>
      </c>
      <c r="CH92" t="s">
        <v>2514</v>
      </c>
      <c r="CI92" t="s">
        <v>2515</v>
      </c>
      <c r="CJ92" t="s">
        <v>2516</v>
      </c>
      <c r="CK92" t="s">
        <v>2500</v>
      </c>
      <c r="CL92" t="s">
        <v>2517</v>
      </c>
      <c r="CM92" t="s">
        <v>200</v>
      </c>
      <c r="CN92" t="s">
        <v>201</v>
      </c>
      <c r="CO92" t="s">
        <v>159</v>
      </c>
      <c r="CP92" t="s">
        <v>202</v>
      </c>
      <c r="CQ92" t="s">
        <v>203</v>
      </c>
      <c r="CR92" t="s">
        <v>159</v>
      </c>
      <c r="CS92" t="s">
        <v>204</v>
      </c>
      <c r="CT92" t="s">
        <v>205</v>
      </c>
      <c r="CU92" t="s">
        <v>206</v>
      </c>
      <c r="CV92" t="s">
        <v>153</v>
      </c>
      <c r="CW92" t="s">
        <v>2499</v>
      </c>
      <c r="CX92" t="s">
        <v>207</v>
      </c>
      <c r="CY92" t="s">
        <v>208</v>
      </c>
      <c r="CZ92" t="s">
        <v>209</v>
      </c>
      <c r="DA92" t="s">
        <v>210</v>
      </c>
      <c r="DB92" t="s">
        <v>211</v>
      </c>
      <c r="DC92" t="s">
        <v>212</v>
      </c>
    </row>
    <row r="93" spans="1:107" x14ac:dyDescent="0.2">
      <c r="A93" t="s">
        <v>408</v>
      </c>
      <c r="B93" t="s">
        <v>2518</v>
      </c>
      <c r="C93" t="s">
        <v>141</v>
      </c>
      <c r="D93" t="s">
        <v>142</v>
      </c>
      <c r="E93" t="s">
        <v>143</v>
      </c>
      <c r="F93" t="s">
        <v>119</v>
      </c>
      <c r="G93" t="s">
        <v>144</v>
      </c>
      <c r="H93">
        <v>1</v>
      </c>
      <c r="I93" t="s">
        <v>672</v>
      </c>
      <c r="J93">
        <f t="shared" si="20"/>
        <v>0.75312047613094024</v>
      </c>
      <c r="K93">
        <f t="shared" si="21"/>
        <v>2.9090219999999998</v>
      </c>
      <c r="L93">
        <f t="shared" si="22"/>
        <v>0.59824107008256289</v>
      </c>
      <c r="M93">
        <f t="shared" si="23"/>
        <v>7.7610841888917728</v>
      </c>
      <c r="N93" t="s">
        <v>2519</v>
      </c>
      <c r="O93" t="s">
        <v>2520</v>
      </c>
      <c r="P93">
        <f t="shared" si="24"/>
        <v>2.6357577438648931</v>
      </c>
      <c r="Q93">
        <f t="shared" si="25"/>
        <v>1.2638997438648931</v>
      </c>
      <c r="R93" t="s">
        <v>2521</v>
      </c>
      <c r="S93" t="s">
        <v>2522</v>
      </c>
      <c r="T93">
        <f t="shared" si="26"/>
        <v>26.50867689696161</v>
      </c>
      <c r="U93">
        <f t="shared" si="27"/>
        <v>0.29853000000000002</v>
      </c>
      <c r="V93" t="s">
        <v>151</v>
      </c>
      <c r="W93" t="s">
        <v>2523</v>
      </c>
      <c r="X93" t="s">
        <v>153</v>
      </c>
      <c r="Y93" t="s">
        <v>153</v>
      </c>
      <c r="Z93" t="s">
        <v>153</v>
      </c>
      <c r="AA93" t="s">
        <v>2524</v>
      </c>
      <c r="AB93" t="s">
        <v>2525</v>
      </c>
      <c r="AC93" t="s">
        <v>2526</v>
      </c>
      <c r="AD93" t="s">
        <v>157</v>
      </c>
      <c r="AE93" t="s">
        <v>158</v>
      </c>
      <c r="AF93">
        <f t="shared" si="28"/>
        <v>22.0855152</v>
      </c>
      <c r="AG93" t="s">
        <v>159</v>
      </c>
      <c r="AH93" t="s">
        <v>2527</v>
      </c>
      <c r="AI93" t="s">
        <v>2528</v>
      </c>
      <c r="AJ93" t="s">
        <v>879</v>
      </c>
      <c r="AK93" t="s">
        <v>2529</v>
      </c>
      <c r="AL93">
        <f t="shared" si="29"/>
        <v>21.89</v>
      </c>
      <c r="AM93" t="s">
        <v>2530</v>
      </c>
      <c r="AN93" t="s">
        <v>263</v>
      </c>
      <c r="AO93" t="s">
        <v>1639</v>
      </c>
      <c r="AP93" t="s">
        <v>2531</v>
      </c>
      <c r="AQ93" t="s">
        <v>2532</v>
      </c>
      <c r="AR93" t="s">
        <v>2533</v>
      </c>
      <c r="AS93" t="s">
        <v>2356</v>
      </c>
      <c r="AT93" t="s">
        <v>141</v>
      </c>
      <c r="AU93" t="s">
        <v>2357</v>
      </c>
      <c r="AV93" t="s">
        <v>139</v>
      </c>
      <c r="AW93" t="s">
        <v>172</v>
      </c>
      <c r="AX93" t="s">
        <v>454</v>
      </c>
      <c r="AY93" t="s">
        <v>544</v>
      </c>
      <c r="AZ93" t="s">
        <v>2534</v>
      </c>
      <c r="BA93" t="s">
        <v>2535</v>
      </c>
      <c r="BB93" t="s">
        <v>2536</v>
      </c>
      <c r="BC93" t="s">
        <v>139</v>
      </c>
      <c r="BD93" t="s">
        <v>178</v>
      </c>
      <c r="BE93" t="s">
        <v>172</v>
      </c>
      <c r="BF93" t="s">
        <v>179</v>
      </c>
      <c r="BG93" t="s">
        <v>180</v>
      </c>
      <c r="BH93" t="s">
        <v>153</v>
      </c>
      <c r="BI93" t="s">
        <v>181</v>
      </c>
      <c r="BJ93" t="s">
        <v>153</v>
      </c>
      <c r="BK93" t="s">
        <v>153</v>
      </c>
      <c r="BL93" t="s">
        <v>182</v>
      </c>
      <c r="BM93" t="s">
        <v>183</v>
      </c>
      <c r="BN93" t="s">
        <v>184</v>
      </c>
      <c r="BO93" t="s">
        <v>185</v>
      </c>
      <c r="BP93" t="s">
        <v>186</v>
      </c>
      <c r="BQ93" t="s">
        <v>187</v>
      </c>
      <c r="BR93" t="s">
        <v>188</v>
      </c>
      <c r="BS93" t="s">
        <v>188</v>
      </c>
      <c r="BT93" t="s">
        <v>189</v>
      </c>
      <c r="BU93" t="s">
        <v>189</v>
      </c>
      <c r="BV93" t="s">
        <v>189</v>
      </c>
      <c r="BW93" t="s">
        <v>153</v>
      </c>
      <c r="BX93" t="s">
        <v>190</v>
      </c>
      <c r="BY93" t="s">
        <v>153</v>
      </c>
      <c r="BZ93" t="s">
        <v>153</v>
      </c>
      <c r="CA93" t="s">
        <v>153</v>
      </c>
      <c r="CB93" t="s">
        <v>153</v>
      </c>
      <c r="CC93" t="s">
        <v>2537</v>
      </c>
      <c r="CD93" t="s">
        <v>2538</v>
      </c>
      <c r="CE93" t="s">
        <v>2539</v>
      </c>
      <c r="CF93" t="s">
        <v>2540</v>
      </c>
      <c r="CG93" t="s">
        <v>2541</v>
      </c>
      <c r="CH93" t="s">
        <v>2542</v>
      </c>
      <c r="CI93" t="s">
        <v>2543</v>
      </c>
      <c r="CJ93" t="s">
        <v>2544</v>
      </c>
      <c r="CK93" t="s">
        <v>2524</v>
      </c>
      <c r="CL93" t="s">
        <v>2545</v>
      </c>
      <c r="CM93" t="s">
        <v>200</v>
      </c>
      <c r="CN93" t="s">
        <v>201</v>
      </c>
      <c r="CO93" t="s">
        <v>159</v>
      </c>
      <c r="CP93" t="s">
        <v>202</v>
      </c>
      <c r="CQ93" t="s">
        <v>203</v>
      </c>
      <c r="CR93" t="s">
        <v>159</v>
      </c>
      <c r="CS93" t="s">
        <v>204</v>
      </c>
      <c r="CT93" t="s">
        <v>205</v>
      </c>
      <c r="CU93" t="s">
        <v>206</v>
      </c>
      <c r="CV93" t="s">
        <v>153</v>
      </c>
      <c r="CW93" t="s">
        <v>2523</v>
      </c>
      <c r="CX93" t="s">
        <v>207</v>
      </c>
      <c r="CY93" t="s">
        <v>208</v>
      </c>
      <c r="CZ93" t="s">
        <v>209</v>
      </c>
      <c r="DA93" t="s">
        <v>210</v>
      </c>
      <c r="DB93" t="s">
        <v>211</v>
      </c>
      <c r="DC93" t="s">
        <v>212</v>
      </c>
    </row>
    <row r="94" spans="1:107" x14ac:dyDescent="0.2">
      <c r="A94" t="s">
        <v>265</v>
      </c>
      <c r="B94" t="s">
        <v>2546</v>
      </c>
      <c r="C94" t="s">
        <v>141</v>
      </c>
      <c r="D94" t="s">
        <v>142</v>
      </c>
      <c r="E94" t="s">
        <v>143</v>
      </c>
      <c r="F94" t="s">
        <v>119</v>
      </c>
      <c r="G94" t="s">
        <v>144</v>
      </c>
      <c r="H94" t="s">
        <v>145</v>
      </c>
      <c r="I94" t="s">
        <v>672</v>
      </c>
      <c r="J94">
        <f t="shared" si="20"/>
        <v>0.6310586621318619</v>
      </c>
      <c r="K94">
        <f t="shared" si="21"/>
        <v>2.9074300799999997</v>
      </c>
      <c r="L94">
        <f t="shared" si="22"/>
        <v>0.51851484354909383</v>
      </c>
      <c r="M94">
        <f t="shared" si="23"/>
        <v>7.6533582088642778</v>
      </c>
      <c r="N94" t="s">
        <v>2547</v>
      </c>
      <c r="O94" t="s">
        <v>2548</v>
      </c>
      <c r="P94">
        <f t="shared" si="24"/>
        <v>2.7471653083383827</v>
      </c>
      <c r="Q94">
        <f t="shared" si="25"/>
        <v>1.4376573083383828</v>
      </c>
      <c r="R94" t="s">
        <v>2549</v>
      </c>
      <c r="S94" t="s">
        <v>2550</v>
      </c>
      <c r="T94">
        <f t="shared" si="26"/>
        <v>27.629139176690963</v>
      </c>
      <c r="U94">
        <f t="shared" si="27"/>
        <v>0.29853000000000002</v>
      </c>
      <c r="V94" t="s">
        <v>151</v>
      </c>
      <c r="W94" t="s">
        <v>2551</v>
      </c>
      <c r="X94" t="s">
        <v>153</v>
      </c>
      <c r="Y94" t="s">
        <v>153</v>
      </c>
      <c r="Z94" t="s">
        <v>153</v>
      </c>
      <c r="AA94" t="s">
        <v>2552</v>
      </c>
      <c r="AB94" t="s">
        <v>2553</v>
      </c>
      <c r="AC94" t="s">
        <v>2554</v>
      </c>
      <c r="AD94" t="s">
        <v>157</v>
      </c>
      <c r="AE94" t="s">
        <v>158</v>
      </c>
      <c r="AF94">
        <f t="shared" si="28"/>
        <v>11.652464</v>
      </c>
      <c r="AG94" t="s">
        <v>159</v>
      </c>
      <c r="AH94" t="s">
        <v>2555</v>
      </c>
      <c r="AI94" t="s">
        <v>2556</v>
      </c>
      <c r="AJ94" t="s">
        <v>1312</v>
      </c>
      <c r="AK94" t="s">
        <v>1008</v>
      </c>
      <c r="AL94">
        <f t="shared" si="29"/>
        <v>22.57</v>
      </c>
      <c r="AM94" t="s">
        <v>2530</v>
      </c>
      <c r="AN94" t="s">
        <v>229</v>
      </c>
      <c r="AO94" t="s">
        <v>571</v>
      </c>
      <c r="AP94" t="s">
        <v>2130</v>
      </c>
      <c r="AQ94" t="s">
        <v>481</v>
      </c>
      <c r="AR94" t="s">
        <v>2557</v>
      </c>
      <c r="AS94" t="s">
        <v>2356</v>
      </c>
      <c r="AT94" t="s">
        <v>141</v>
      </c>
      <c r="AU94" t="s">
        <v>2357</v>
      </c>
      <c r="AV94" t="s">
        <v>139</v>
      </c>
      <c r="AW94" t="s">
        <v>485</v>
      </c>
      <c r="AX94" t="s">
        <v>332</v>
      </c>
      <c r="AY94" t="s">
        <v>2558</v>
      </c>
      <c r="AZ94" t="s">
        <v>234</v>
      </c>
      <c r="BA94" t="s">
        <v>1146</v>
      </c>
      <c r="BB94" t="s">
        <v>2559</v>
      </c>
      <c r="BC94" t="s">
        <v>139</v>
      </c>
      <c r="BD94" t="s">
        <v>178</v>
      </c>
      <c r="BE94" t="s">
        <v>172</v>
      </c>
      <c r="BF94" t="s">
        <v>179</v>
      </c>
      <c r="BG94" t="s">
        <v>180</v>
      </c>
      <c r="BH94" t="s">
        <v>153</v>
      </c>
      <c r="BI94" t="s">
        <v>181</v>
      </c>
      <c r="BJ94" t="s">
        <v>153</v>
      </c>
      <c r="BK94" t="s">
        <v>153</v>
      </c>
      <c r="BL94" t="s">
        <v>182</v>
      </c>
      <c r="BM94" t="s">
        <v>183</v>
      </c>
      <c r="BN94" t="s">
        <v>184</v>
      </c>
      <c r="BO94" t="s">
        <v>185</v>
      </c>
      <c r="BP94" t="s">
        <v>186</v>
      </c>
      <c r="BQ94" t="s">
        <v>187</v>
      </c>
      <c r="BR94" t="s">
        <v>188</v>
      </c>
      <c r="BS94" t="s">
        <v>188</v>
      </c>
      <c r="BT94" t="s">
        <v>189</v>
      </c>
      <c r="BU94" t="s">
        <v>189</v>
      </c>
      <c r="BV94" t="s">
        <v>189</v>
      </c>
      <c r="BW94" t="s">
        <v>153</v>
      </c>
      <c r="BX94" t="s">
        <v>190</v>
      </c>
      <c r="BY94" t="s">
        <v>153</v>
      </c>
      <c r="BZ94" t="s">
        <v>153</v>
      </c>
      <c r="CA94" t="s">
        <v>153</v>
      </c>
      <c r="CB94" t="s">
        <v>153</v>
      </c>
      <c r="CC94" t="s">
        <v>2560</v>
      </c>
      <c r="CD94" t="s">
        <v>2561</v>
      </c>
      <c r="CE94" t="s">
        <v>2562</v>
      </c>
      <c r="CF94" t="s">
        <v>2563</v>
      </c>
      <c r="CG94" t="s">
        <v>2564</v>
      </c>
      <c r="CH94" t="s">
        <v>2565</v>
      </c>
      <c r="CI94" t="s">
        <v>2566</v>
      </c>
      <c r="CJ94" t="s">
        <v>2567</v>
      </c>
      <c r="CK94" t="s">
        <v>2552</v>
      </c>
      <c r="CL94" t="s">
        <v>2568</v>
      </c>
      <c r="CM94" t="s">
        <v>200</v>
      </c>
      <c r="CN94" t="s">
        <v>201</v>
      </c>
      <c r="CO94" t="s">
        <v>159</v>
      </c>
      <c r="CP94" t="s">
        <v>202</v>
      </c>
      <c r="CQ94" t="s">
        <v>203</v>
      </c>
      <c r="CR94" t="s">
        <v>159</v>
      </c>
      <c r="CS94" t="s">
        <v>204</v>
      </c>
      <c r="CT94" t="s">
        <v>205</v>
      </c>
      <c r="CU94" t="s">
        <v>206</v>
      </c>
      <c r="CV94" t="s">
        <v>153</v>
      </c>
      <c r="CW94" t="s">
        <v>2551</v>
      </c>
      <c r="CX94" t="s">
        <v>207</v>
      </c>
      <c r="CY94" t="s">
        <v>208</v>
      </c>
      <c r="CZ94" t="s">
        <v>209</v>
      </c>
      <c r="DA94" t="s">
        <v>210</v>
      </c>
      <c r="DB94" t="s">
        <v>211</v>
      </c>
      <c r="DC94" t="s">
        <v>212</v>
      </c>
    </row>
    <row r="95" spans="1:107" x14ac:dyDescent="0.2">
      <c r="A95" t="s">
        <v>392</v>
      </c>
      <c r="B95" t="s">
        <v>2569</v>
      </c>
      <c r="C95" t="s">
        <v>141</v>
      </c>
      <c r="D95" t="s">
        <v>142</v>
      </c>
      <c r="E95" t="s">
        <v>143</v>
      </c>
      <c r="F95" t="s">
        <v>119</v>
      </c>
      <c r="G95" t="s">
        <v>996</v>
      </c>
      <c r="H95" t="s">
        <v>250</v>
      </c>
      <c r="I95" t="s">
        <v>672</v>
      </c>
      <c r="J95">
        <f t="shared" si="20"/>
        <v>0.59211658615766272</v>
      </c>
      <c r="K95">
        <f t="shared" si="21"/>
        <v>2.9090219999999998</v>
      </c>
      <c r="L95">
        <f t="shared" si="22"/>
        <v>0.49197714780775886</v>
      </c>
      <c r="M95">
        <f t="shared" si="23"/>
        <v>7.1271573817769083</v>
      </c>
      <c r="N95" t="s">
        <v>2570</v>
      </c>
      <c r="O95" t="s">
        <v>2571</v>
      </c>
      <c r="P95">
        <f t="shared" si="24"/>
        <v>2.6778787160859481</v>
      </c>
      <c r="Q95">
        <f t="shared" si="25"/>
        <v>1.411806716085948</v>
      </c>
      <c r="R95" t="s">
        <v>2572</v>
      </c>
      <c r="S95" t="s">
        <v>2573</v>
      </c>
      <c r="T95">
        <f t="shared" si="26"/>
        <v>26.932301278144905</v>
      </c>
      <c r="U95">
        <f t="shared" si="27"/>
        <v>0.29853000000000002</v>
      </c>
      <c r="V95" t="s">
        <v>151</v>
      </c>
      <c r="W95" t="s">
        <v>2574</v>
      </c>
      <c r="X95" t="s">
        <v>153</v>
      </c>
      <c r="Y95" t="s">
        <v>153</v>
      </c>
      <c r="Z95" t="s">
        <v>153</v>
      </c>
      <c r="AA95" t="s">
        <v>2575</v>
      </c>
      <c r="AB95" t="s">
        <v>2576</v>
      </c>
      <c r="AC95" t="s">
        <v>2577</v>
      </c>
      <c r="AD95" t="s">
        <v>157</v>
      </c>
      <c r="AE95" t="s">
        <v>158</v>
      </c>
      <c r="AF95">
        <f t="shared" si="28"/>
        <v>8.7031559999999999</v>
      </c>
      <c r="AG95" t="s">
        <v>159</v>
      </c>
      <c r="AH95" t="s">
        <v>2578</v>
      </c>
      <c r="AI95" t="s">
        <v>2579</v>
      </c>
      <c r="AJ95" t="s">
        <v>2580</v>
      </c>
      <c r="AK95" t="s">
        <v>2581</v>
      </c>
      <c r="AL95">
        <f t="shared" si="29"/>
        <v>22.15</v>
      </c>
      <c r="AM95" t="s">
        <v>2530</v>
      </c>
      <c r="AN95" t="s">
        <v>263</v>
      </c>
      <c r="AO95" t="s">
        <v>1686</v>
      </c>
      <c r="AP95" t="s">
        <v>2582</v>
      </c>
      <c r="AQ95" t="s">
        <v>957</v>
      </c>
      <c r="AR95" t="s">
        <v>2583</v>
      </c>
      <c r="AS95" t="s">
        <v>2356</v>
      </c>
      <c r="AT95" t="s">
        <v>141</v>
      </c>
      <c r="AU95" t="s">
        <v>2357</v>
      </c>
      <c r="AV95" t="s">
        <v>139</v>
      </c>
      <c r="AW95" t="s">
        <v>575</v>
      </c>
      <c r="AX95" t="s">
        <v>234</v>
      </c>
      <c r="AY95" t="s">
        <v>958</v>
      </c>
      <c r="AZ95" t="s">
        <v>2584</v>
      </c>
      <c r="BA95" t="s">
        <v>1266</v>
      </c>
      <c r="BB95" t="s">
        <v>2585</v>
      </c>
      <c r="BC95" t="s">
        <v>139</v>
      </c>
      <c r="BD95" t="s">
        <v>178</v>
      </c>
      <c r="BE95" t="s">
        <v>172</v>
      </c>
      <c r="BF95" t="s">
        <v>179</v>
      </c>
      <c r="BG95" t="s">
        <v>180</v>
      </c>
      <c r="BH95" t="s">
        <v>153</v>
      </c>
      <c r="BI95" t="s">
        <v>181</v>
      </c>
      <c r="BJ95" t="s">
        <v>153</v>
      </c>
      <c r="BK95" t="s">
        <v>153</v>
      </c>
      <c r="BL95" t="s">
        <v>182</v>
      </c>
      <c r="BM95" t="s">
        <v>183</v>
      </c>
      <c r="BN95" t="s">
        <v>184</v>
      </c>
      <c r="BO95" t="s">
        <v>185</v>
      </c>
      <c r="BP95" t="s">
        <v>186</v>
      </c>
      <c r="BQ95" t="s">
        <v>187</v>
      </c>
      <c r="BR95" t="s">
        <v>188</v>
      </c>
      <c r="BS95" t="s">
        <v>188</v>
      </c>
      <c r="BT95" t="s">
        <v>189</v>
      </c>
      <c r="BU95" t="s">
        <v>189</v>
      </c>
      <c r="BV95" t="s">
        <v>189</v>
      </c>
      <c r="BW95" t="s">
        <v>153</v>
      </c>
      <c r="BX95" t="s">
        <v>190</v>
      </c>
      <c r="BY95" t="s">
        <v>153</v>
      </c>
      <c r="BZ95" t="s">
        <v>153</v>
      </c>
      <c r="CA95" t="s">
        <v>153</v>
      </c>
      <c r="CB95" t="s">
        <v>153</v>
      </c>
      <c r="CC95" t="s">
        <v>2586</v>
      </c>
      <c r="CD95" t="s">
        <v>2587</v>
      </c>
      <c r="CE95" t="s">
        <v>2588</v>
      </c>
      <c r="CF95" t="s">
        <v>2589</v>
      </c>
      <c r="CG95" t="s">
        <v>2590</v>
      </c>
      <c r="CH95" t="s">
        <v>2591</v>
      </c>
      <c r="CI95" t="s">
        <v>2592</v>
      </c>
      <c r="CJ95" t="s">
        <v>2593</v>
      </c>
      <c r="CK95" t="s">
        <v>2575</v>
      </c>
      <c r="CL95" t="s">
        <v>2369</v>
      </c>
      <c r="CM95" t="s">
        <v>200</v>
      </c>
      <c r="CN95" t="s">
        <v>201</v>
      </c>
      <c r="CO95" t="s">
        <v>159</v>
      </c>
      <c r="CP95" t="s">
        <v>202</v>
      </c>
      <c r="CQ95" t="s">
        <v>203</v>
      </c>
      <c r="CR95" t="s">
        <v>159</v>
      </c>
      <c r="CS95" t="s">
        <v>204</v>
      </c>
      <c r="CT95" t="s">
        <v>205</v>
      </c>
      <c r="CU95" t="s">
        <v>206</v>
      </c>
      <c r="CV95" t="s">
        <v>153</v>
      </c>
      <c r="CW95" t="s">
        <v>2574</v>
      </c>
      <c r="CX95" t="s">
        <v>207</v>
      </c>
      <c r="CY95" t="s">
        <v>208</v>
      </c>
      <c r="CZ95" t="s">
        <v>209</v>
      </c>
      <c r="DA95" t="s">
        <v>210</v>
      </c>
      <c r="DB95" t="s">
        <v>211</v>
      </c>
      <c r="DC95" t="s">
        <v>212</v>
      </c>
    </row>
    <row r="96" spans="1:107" x14ac:dyDescent="0.2">
      <c r="A96" t="s">
        <v>498</v>
      </c>
      <c r="B96" t="s">
        <v>2594</v>
      </c>
      <c r="C96" t="s">
        <v>141</v>
      </c>
      <c r="D96" t="s">
        <v>142</v>
      </c>
      <c r="E96" t="s">
        <v>143</v>
      </c>
      <c r="F96" t="s">
        <v>119</v>
      </c>
      <c r="G96" t="s">
        <v>619</v>
      </c>
      <c r="H96" t="s">
        <v>346</v>
      </c>
      <c r="I96" t="s">
        <v>672</v>
      </c>
      <c r="J96">
        <f t="shared" si="20"/>
        <v>0.45350544668276638</v>
      </c>
      <c r="K96">
        <f t="shared" si="21"/>
        <v>2.9074300799999997</v>
      </c>
      <c r="L96">
        <f t="shared" si="22"/>
        <v>0.39231201154004336</v>
      </c>
      <c r="M96">
        <f t="shared" si="23"/>
        <v>6.0792054960357378</v>
      </c>
      <c r="N96" t="s">
        <v>2595</v>
      </c>
      <c r="O96" t="s">
        <v>2596</v>
      </c>
      <c r="P96">
        <f t="shared" si="24"/>
        <v>2.77396988435815</v>
      </c>
      <c r="Q96">
        <f t="shared" si="25"/>
        <v>1.50942988435815</v>
      </c>
      <c r="R96" t="s">
        <v>2597</v>
      </c>
      <c r="S96" t="s">
        <v>2598</v>
      </c>
      <c r="T96">
        <f t="shared" si="26"/>
        <v>27.898721556453282</v>
      </c>
      <c r="U96">
        <f t="shared" si="27"/>
        <v>0.29853000000000002</v>
      </c>
      <c r="V96" t="s">
        <v>151</v>
      </c>
      <c r="W96" t="s">
        <v>2599</v>
      </c>
      <c r="X96" t="s">
        <v>153</v>
      </c>
      <c r="Y96" t="s">
        <v>153</v>
      </c>
      <c r="Z96" t="s">
        <v>153</v>
      </c>
      <c r="AA96" t="s">
        <v>2600</v>
      </c>
      <c r="AB96" t="s">
        <v>2601</v>
      </c>
      <c r="AC96" t="s">
        <v>2602</v>
      </c>
      <c r="AD96" t="s">
        <v>157</v>
      </c>
      <c r="AE96" t="s">
        <v>158</v>
      </c>
      <c r="AF96">
        <f t="shared" si="28"/>
        <v>9.9162980000000012</v>
      </c>
      <c r="AG96" t="s">
        <v>159</v>
      </c>
      <c r="AH96" t="s">
        <v>2603</v>
      </c>
      <c r="AI96" t="s">
        <v>537</v>
      </c>
      <c r="AJ96" t="s">
        <v>2604</v>
      </c>
      <c r="AK96" t="s">
        <v>1191</v>
      </c>
      <c r="AL96">
        <f t="shared" si="29"/>
        <v>22.73</v>
      </c>
      <c r="AM96" t="s">
        <v>2530</v>
      </c>
      <c r="AN96" t="s">
        <v>229</v>
      </c>
      <c r="AO96" t="s">
        <v>1240</v>
      </c>
      <c r="AP96" t="s">
        <v>853</v>
      </c>
      <c r="AQ96" t="s">
        <v>854</v>
      </c>
      <c r="AR96" t="s">
        <v>2605</v>
      </c>
      <c r="AS96" t="s">
        <v>2356</v>
      </c>
      <c r="AT96" t="s">
        <v>141</v>
      </c>
      <c r="AU96" t="s">
        <v>2357</v>
      </c>
      <c r="AV96" t="s">
        <v>139</v>
      </c>
      <c r="AW96" t="s">
        <v>454</v>
      </c>
      <c r="AX96" t="s">
        <v>173</v>
      </c>
      <c r="AY96" t="s">
        <v>333</v>
      </c>
      <c r="AZ96" t="s">
        <v>958</v>
      </c>
      <c r="BA96" t="s">
        <v>2606</v>
      </c>
      <c r="BB96" t="s">
        <v>333</v>
      </c>
      <c r="BC96" t="s">
        <v>139</v>
      </c>
      <c r="BD96" t="s">
        <v>178</v>
      </c>
      <c r="BE96" t="s">
        <v>172</v>
      </c>
      <c r="BF96" t="s">
        <v>179</v>
      </c>
      <c r="BG96" t="s">
        <v>180</v>
      </c>
      <c r="BH96" t="s">
        <v>153</v>
      </c>
      <c r="BI96" t="s">
        <v>181</v>
      </c>
      <c r="BJ96" t="s">
        <v>153</v>
      </c>
      <c r="BK96" t="s">
        <v>153</v>
      </c>
      <c r="BL96" t="s">
        <v>182</v>
      </c>
      <c r="BM96" t="s">
        <v>183</v>
      </c>
      <c r="BN96" t="s">
        <v>184</v>
      </c>
      <c r="BO96" t="s">
        <v>185</v>
      </c>
      <c r="BP96" t="s">
        <v>186</v>
      </c>
      <c r="BQ96" t="s">
        <v>187</v>
      </c>
      <c r="BR96" t="s">
        <v>188</v>
      </c>
      <c r="BS96" t="s">
        <v>188</v>
      </c>
      <c r="BT96" t="s">
        <v>189</v>
      </c>
      <c r="BU96" t="s">
        <v>189</v>
      </c>
      <c r="BV96" t="s">
        <v>189</v>
      </c>
      <c r="BW96" t="s">
        <v>153</v>
      </c>
      <c r="BX96" t="s">
        <v>190</v>
      </c>
      <c r="BY96" t="s">
        <v>153</v>
      </c>
      <c r="BZ96" t="s">
        <v>153</v>
      </c>
      <c r="CA96" t="s">
        <v>153</v>
      </c>
      <c r="CB96" t="s">
        <v>153</v>
      </c>
      <c r="CC96" t="s">
        <v>2607</v>
      </c>
      <c r="CD96" t="s">
        <v>2608</v>
      </c>
      <c r="CE96" t="s">
        <v>2609</v>
      </c>
      <c r="CF96" t="s">
        <v>2610</v>
      </c>
      <c r="CG96" t="s">
        <v>2611</v>
      </c>
      <c r="CH96" t="s">
        <v>2612</v>
      </c>
      <c r="CI96" t="s">
        <v>2613</v>
      </c>
      <c r="CJ96" t="s">
        <v>2614</v>
      </c>
      <c r="CK96" t="s">
        <v>2600</v>
      </c>
      <c r="CL96" t="s">
        <v>2615</v>
      </c>
      <c r="CM96" t="s">
        <v>200</v>
      </c>
      <c r="CN96" t="s">
        <v>201</v>
      </c>
      <c r="CO96" t="s">
        <v>159</v>
      </c>
      <c r="CP96" t="s">
        <v>202</v>
      </c>
      <c r="CQ96" t="s">
        <v>203</v>
      </c>
      <c r="CR96" t="s">
        <v>159</v>
      </c>
      <c r="CS96" t="s">
        <v>204</v>
      </c>
      <c r="CT96" t="s">
        <v>205</v>
      </c>
      <c r="CU96" t="s">
        <v>206</v>
      </c>
      <c r="CV96" t="s">
        <v>153</v>
      </c>
      <c r="CW96" t="s">
        <v>2599</v>
      </c>
      <c r="CX96" t="s">
        <v>207</v>
      </c>
      <c r="CY96" t="s">
        <v>208</v>
      </c>
      <c r="CZ96" t="s">
        <v>209</v>
      </c>
      <c r="DA96" t="s">
        <v>210</v>
      </c>
      <c r="DB96" t="s">
        <v>211</v>
      </c>
      <c r="DC96" t="s">
        <v>212</v>
      </c>
    </row>
    <row r="97" spans="1:107" x14ac:dyDescent="0.2">
      <c r="A97" t="s">
        <v>526</v>
      </c>
      <c r="B97" t="s">
        <v>2616</v>
      </c>
      <c r="C97" t="s">
        <v>141</v>
      </c>
      <c r="D97" t="s">
        <v>142</v>
      </c>
      <c r="E97" t="s">
        <v>143</v>
      </c>
      <c r="F97" t="s">
        <v>119</v>
      </c>
      <c r="G97" t="s">
        <v>619</v>
      </c>
      <c r="H97" t="s">
        <v>250</v>
      </c>
      <c r="I97" t="s">
        <v>672</v>
      </c>
      <c r="J97">
        <f t="shared" si="20"/>
        <v>0.43043301510745863</v>
      </c>
      <c r="K97">
        <f t="shared" si="21"/>
        <v>2.9058327199999998</v>
      </c>
      <c r="L97">
        <f t="shared" si="22"/>
        <v>0.37490009440966227</v>
      </c>
      <c r="M97">
        <f t="shared" si="23"/>
        <v>5.1679489675766606</v>
      </c>
      <c r="N97" t="s">
        <v>2617</v>
      </c>
      <c r="O97" t="s">
        <v>2618</v>
      </c>
      <c r="P97">
        <f t="shared" si="24"/>
        <v>2.6616091381560181</v>
      </c>
      <c r="Q97">
        <f t="shared" si="25"/>
        <v>1.3431941381560182</v>
      </c>
      <c r="R97" t="s">
        <v>2619</v>
      </c>
      <c r="S97" t="s">
        <v>2620</v>
      </c>
      <c r="T97">
        <f t="shared" si="26"/>
        <v>26.768672816614885</v>
      </c>
      <c r="U97">
        <f t="shared" si="27"/>
        <v>0.29853000000000002</v>
      </c>
      <c r="V97" t="s">
        <v>151</v>
      </c>
      <c r="W97" t="s">
        <v>2621</v>
      </c>
      <c r="X97" t="s">
        <v>153</v>
      </c>
      <c r="Y97" t="s">
        <v>153</v>
      </c>
      <c r="Z97" t="s">
        <v>153</v>
      </c>
      <c r="AA97" t="s">
        <v>2622</v>
      </c>
      <c r="AB97" t="s">
        <v>2623</v>
      </c>
      <c r="AC97" t="s">
        <v>2624</v>
      </c>
      <c r="AD97" t="s">
        <v>157</v>
      </c>
      <c r="AE97" t="s">
        <v>158</v>
      </c>
      <c r="AF97">
        <f t="shared" si="28"/>
        <v>12.865169600000002</v>
      </c>
      <c r="AG97" t="s">
        <v>159</v>
      </c>
      <c r="AH97" t="s">
        <v>2625</v>
      </c>
      <c r="AI97" t="s">
        <v>536</v>
      </c>
      <c r="AJ97" t="s">
        <v>796</v>
      </c>
      <c r="AK97" t="s">
        <v>2626</v>
      </c>
      <c r="AL97">
        <f t="shared" si="29"/>
        <v>22.05</v>
      </c>
      <c r="AM97" t="s">
        <v>2530</v>
      </c>
      <c r="AN97" t="s">
        <v>450</v>
      </c>
      <c r="AO97" t="s">
        <v>1563</v>
      </c>
      <c r="AP97" t="s">
        <v>2203</v>
      </c>
      <c r="AQ97" t="s">
        <v>1289</v>
      </c>
      <c r="AR97" t="s">
        <v>2627</v>
      </c>
      <c r="AS97" t="s">
        <v>2356</v>
      </c>
      <c r="AT97" t="s">
        <v>141</v>
      </c>
      <c r="AU97" t="s">
        <v>2357</v>
      </c>
      <c r="AV97" t="s">
        <v>139</v>
      </c>
      <c r="AW97" t="s">
        <v>485</v>
      </c>
      <c r="AX97" t="s">
        <v>394</v>
      </c>
      <c r="AY97" t="s">
        <v>333</v>
      </c>
      <c r="AZ97" t="s">
        <v>2628</v>
      </c>
      <c r="BA97" t="s">
        <v>2629</v>
      </c>
      <c r="BB97" t="s">
        <v>333</v>
      </c>
      <c r="BC97" t="s">
        <v>139</v>
      </c>
      <c r="BD97" t="s">
        <v>178</v>
      </c>
      <c r="BE97" t="s">
        <v>172</v>
      </c>
      <c r="BF97" t="s">
        <v>179</v>
      </c>
      <c r="BG97" t="s">
        <v>180</v>
      </c>
      <c r="BH97" t="s">
        <v>153</v>
      </c>
      <c r="BI97" t="s">
        <v>181</v>
      </c>
      <c r="BJ97" t="s">
        <v>153</v>
      </c>
      <c r="BK97" t="s">
        <v>153</v>
      </c>
      <c r="BL97" t="s">
        <v>182</v>
      </c>
      <c r="BM97" t="s">
        <v>183</v>
      </c>
      <c r="BN97" t="s">
        <v>184</v>
      </c>
      <c r="BO97" t="s">
        <v>185</v>
      </c>
      <c r="BP97" t="s">
        <v>186</v>
      </c>
      <c r="BQ97" t="s">
        <v>187</v>
      </c>
      <c r="BR97" t="s">
        <v>188</v>
      </c>
      <c r="BS97" t="s">
        <v>188</v>
      </c>
      <c r="BT97" t="s">
        <v>189</v>
      </c>
      <c r="BU97" t="s">
        <v>189</v>
      </c>
      <c r="BV97" t="s">
        <v>189</v>
      </c>
      <c r="BW97" t="s">
        <v>153</v>
      </c>
      <c r="BX97" t="s">
        <v>190</v>
      </c>
      <c r="BY97" t="s">
        <v>153</v>
      </c>
      <c r="BZ97" t="s">
        <v>153</v>
      </c>
      <c r="CA97" t="s">
        <v>153</v>
      </c>
      <c r="CB97" t="s">
        <v>153</v>
      </c>
      <c r="CC97" t="s">
        <v>2630</v>
      </c>
      <c r="CD97" t="s">
        <v>2631</v>
      </c>
      <c r="CE97" t="s">
        <v>2632</v>
      </c>
      <c r="CF97" t="s">
        <v>2633</v>
      </c>
      <c r="CG97" t="s">
        <v>2634</v>
      </c>
      <c r="CH97" t="s">
        <v>2635</v>
      </c>
      <c r="CI97" t="s">
        <v>2636</v>
      </c>
      <c r="CJ97" t="s">
        <v>2637</v>
      </c>
      <c r="CK97" t="s">
        <v>2622</v>
      </c>
      <c r="CL97" t="s">
        <v>2471</v>
      </c>
      <c r="CM97" t="s">
        <v>200</v>
      </c>
      <c r="CN97" t="s">
        <v>201</v>
      </c>
      <c r="CO97" t="s">
        <v>159</v>
      </c>
      <c r="CP97" t="s">
        <v>202</v>
      </c>
      <c r="CQ97" t="s">
        <v>203</v>
      </c>
      <c r="CR97" t="s">
        <v>159</v>
      </c>
      <c r="CS97" t="s">
        <v>204</v>
      </c>
      <c r="CT97" t="s">
        <v>205</v>
      </c>
      <c r="CU97" t="s">
        <v>206</v>
      </c>
      <c r="CV97" t="s">
        <v>153</v>
      </c>
      <c r="CW97" t="s">
        <v>2621</v>
      </c>
      <c r="CX97" t="s">
        <v>207</v>
      </c>
      <c r="CY97" t="s">
        <v>208</v>
      </c>
      <c r="CZ97" t="s">
        <v>209</v>
      </c>
      <c r="DA97" t="s">
        <v>210</v>
      </c>
      <c r="DB97" t="s">
        <v>211</v>
      </c>
      <c r="DC97" t="s">
        <v>212</v>
      </c>
    </row>
    <row r="98" spans="1:107" x14ac:dyDescent="0.2">
      <c r="A98" t="s">
        <v>557</v>
      </c>
      <c r="B98" t="s">
        <v>2638</v>
      </c>
      <c r="C98" t="s">
        <v>141</v>
      </c>
      <c r="D98" t="s">
        <v>142</v>
      </c>
      <c r="E98" t="s">
        <v>143</v>
      </c>
      <c r="F98" t="s">
        <v>119</v>
      </c>
      <c r="G98" t="s">
        <v>215</v>
      </c>
      <c r="H98" t="s">
        <v>215</v>
      </c>
      <c r="I98" t="s">
        <v>672</v>
      </c>
      <c r="J98">
        <f t="shared" si="20"/>
        <v>0.38748952196116954</v>
      </c>
      <c r="K98">
        <f t="shared" si="21"/>
        <v>2.9090219999999998</v>
      </c>
      <c r="L98">
        <f t="shared" si="22"/>
        <v>0.34194193972782455</v>
      </c>
      <c r="M98">
        <f t="shared" si="23"/>
        <v>4.9118556383406791</v>
      </c>
      <c r="N98" t="s">
        <v>2639</v>
      </c>
      <c r="O98" t="s">
        <v>2640</v>
      </c>
      <c r="P98">
        <f t="shared" si="24"/>
        <v>2.6648561145579635</v>
      </c>
      <c r="Q98">
        <f t="shared" si="25"/>
        <v>1.4002271145579634</v>
      </c>
      <c r="R98" t="s">
        <v>2641</v>
      </c>
      <c r="S98" t="s">
        <v>2642</v>
      </c>
      <c r="T98">
        <f t="shared" si="26"/>
        <v>26.798633493141224</v>
      </c>
      <c r="U98">
        <f t="shared" si="27"/>
        <v>0.29853000000000002</v>
      </c>
      <c r="V98" t="s">
        <v>151</v>
      </c>
      <c r="W98" t="s">
        <v>2643</v>
      </c>
      <c r="X98" t="s">
        <v>153</v>
      </c>
      <c r="Y98" t="s">
        <v>153</v>
      </c>
      <c r="Z98" t="s">
        <v>153</v>
      </c>
      <c r="AA98" t="s">
        <v>2644</v>
      </c>
      <c r="AB98" t="s">
        <v>2645</v>
      </c>
      <c r="AC98" t="s">
        <v>2646</v>
      </c>
      <c r="AD98" t="s">
        <v>157</v>
      </c>
      <c r="AE98" t="s">
        <v>158</v>
      </c>
      <c r="AF98">
        <f t="shared" si="28"/>
        <v>9.9773999999999994</v>
      </c>
      <c r="AG98" t="s">
        <v>159</v>
      </c>
      <c r="AH98" t="s">
        <v>2647</v>
      </c>
      <c r="AI98" t="s">
        <v>2648</v>
      </c>
      <c r="AJ98" t="s">
        <v>2649</v>
      </c>
      <c r="AK98" t="s">
        <v>1088</v>
      </c>
      <c r="AL98">
        <f t="shared" si="29"/>
        <v>22.07</v>
      </c>
      <c r="AM98" t="s">
        <v>2459</v>
      </c>
      <c r="AN98" t="s">
        <v>263</v>
      </c>
      <c r="AO98" t="s">
        <v>2650</v>
      </c>
      <c r="AP98" t="s">
        <v>2651</v>
      </c>
      <c r="AQ98" t="s">
        <v>1169</v>
      </c>
      <c r="AR98" t="s">
        <v>2652</v>
      </c>
      <c r="AS98" t="s">
        <v>2356</v>
      </c>
      <c r="AT98" t="s">
        <v>141</v>
      </c>
      <c r="AU98" t="s">
        <v>2357</v>
      </c>
      <c r="AV98" t="s">
        <v>139</v>
      </c>
      <c r="AW98" t="s">
        <v>485</v>
      </c>
      <c r="AX98" t="s">
        <v>394</v>
      </c>
      <c r="AY98" t="s">
        <v>333</v>
      </c>
      <c r="AZ98" t="s">
        <v>2653</v>
      </c>
      <c r="BA98" t="s">
        <v>2654</v>
      </c>
      <c r="BB98" t="s">
        <v>333</v>
      </c>
      <c r="BC98" t="s">
        <v>139</v>
      </c>
      <c r="BD98" t="s">
        <v>178</v>
      </c>
      <c r="BE98" t="s">
        <v>172</v>
      </c>
      <c r="BF98" t="s">
        <v>179</v>
      </c>
      <c r="BG98" t="s">
        <v>180</v>
      </c>
      <c r="BH98" t="s">
        <v>153</v>
      </c>
      <c r="BI98" t="s">
        <v>181</v>
      </c>
      <c r="BJ98" t="s">
        <v>153</v>
      </c>
      <c r="BK98" t="s">
        <v>153</v>
      </c>
      <c r="BL98" t="s">
        <v>182</v>
      </c>
      <c r="BM98" t="s">
        <v>183</v>
      </c>
      <c r="BN98" t="s">
        <v>184</v>
      </c>
      <c r="BO98" t="s">
        <v>185</v>
      </c>
      <c r="BP98" t="s">
        <v>186</v>
      </c>
      <c r="BQ98" t="s">
        <v>187</v>
      </c>
      <c r="BR98" t="s">
        <v>188</v>
      </c>
      <c r="BS98" t="s">
        <v>188</v>
      </c>
      <c r="BT98" t="s">
        <v>189</v>
      </c>
      <c r="BU98" t="s">
        <v>189</v>
      </c>
      <c r="BV98" t="s">
        <v>189</v>
      </c>
      <c r="BW98" t="s">
        <v>153</v>
      </c>
      <c r="BX98" t="s">
        <v>190</v>
      </c>
      <c r="BY98" t="s">
        <v>153</v>
      </c>
      <c r="BZ98" t="s">
        <v>153</v>
      </c>
      <c r="CA98" t="s">
        <v>153</v>
      </c>
      <c r="CB98" t="s">
        <v>153</v>
      </c>
      <c r="CC98" t="s">
        <v>2655</v>
      </c>
      <c r="CD98" t="s">
        <v>2656</v>
      </c>
      <c r="CE98" t="s">
        <v>2657</v>
      </c>
      <c r="CF98" t="s">
        <v>2658</v>
      </c>
      <c r="CG98" t="s">
        <v>2659</v>
      </c>
      <c r="CH98" t="s">
        <v>2660</v>
      </c>
      <c r="CI98" t="s">
        <v>2661</v>
      </c>
      <c r="CJ98" t="s">
        <v>2662</v>
      </c>
      <c r="CK98" t="s">
        <v>2644</v>
      </c>
      <c r="CL98" t="s">
        <v>2471</v>
      </c>
      <c r="CM98" t="s">
        <v>200</v>
      </c>
      <c r="CN98" t="s">
        <v>201</v>
      </c>
      <c r="CO98" t="s">
        <v>159</v>
      </c>
      <c r="CP98" t="s">
        <v>202</v>
      </c>
      <c r="CQ98" t="s">
        <v>203</v>
      </c>
      <c r="CR98" t="s">
        <v>159</v>
      </c>
      <c r="CS98" t="s">
        <v>204</v>
      </c>
      <c r="CT98" t="s">
        <v>205</v>
      </c>
      <c r="CU98" t="s">
        <v>206</v>
      </c>
      <c r="CV98" t="s">
        <v>153</v>
      </c>
      <c r="CW98" t="s">
        <v>2643</v>
      </c>
      <c r="CX98" t="s">
        <v>207</v>
      </c>
      <c r="CY98" t="s">
        <v>208</v>
      </c>
      <c r="CZ98" t="s">
        <v>209</v>
      </c>
      <c r="DA98" t="s">
        <v>210</v>
      </c>
      <c r="DB98" t="s">
        <v>211</v>
      </c>
      <c r="DC98" t="s">
        <v>212</v>
      </c>
    </row>
    <row r="99" spans="1:107" x14ac:dyDescent="0.2">
      <c r="A99" t="s">
        <v>424</v>
      </c>
      <c r="B99" t="s">
        <v>2663</v>
      </c>
      <c r="C99" t="s">
        <v>141</v>
      </c>
      <c r="D99" t="s">
        <v>142</v>
      </c>
      <c r="E99" t="s">
        <v>143</v>
      </c>
      <c r="F99" t="s">
        <v>119</v>
      </c>
      <c r="G99" t="s">
        <v>215</v>
      </c>
      <c r="H99" t="s">
        <v>500</v>
      </c>
      <c r="I99" t="s">
        <v>672</v>
      </c>
      <c r="J99">
        <f t="shared" si="20"/>
        <v>0.90986502723375762</v>
      </c>
      <c r="K99">
        <f t="shared" si="21"/>
        <v>2.9082267199999996</v>
      </c>
      <c r="L99">
        <f t="shared" si="22"/>
        <v>0.69304091126460243</v>
      </c>
      <c r="M99">
        <f t="shared" si="23"/>
        <v>8.0000598324017904</v>
      </c>
      <c r="N99" t="s">
        <v>2664</v>
      </c>
      <c r="O99" t="s">
        <v>2665</v>
      </c>
      <c r="P99">
        <f t="shared" si="24"/>
        <v>2.4669374905579664</v>
      </c>
      <c r="Q99">
        <f t="shared" si="25"/>
        <v>1.1258304905579664</v>
      </c>
      <c r="R99" t="s">
        <v>2666</v>
      </c>
      <c r="S99" t="s">
        <v>2667</v>
      </c>
      <c r="T99">
        <f t="shared" si="26"/>
        <v>24.810796445317976</v>
      </c>
      <c r="U99">
        <f t="shared" si="27"/>
        <v>0.29853000000000002</v>
      </c>
      <c r="V99" t="s">
        <v>151</v>
      </c>
      <c r="W99" t="s">
        <v>2668</v>
      </c>
      <c r="X99" t="s">
        <v>153</v>
      </c>
      <c r="Y99" t="s">
        <v>153</v>
      </c>
      <c r="Z99" t="s">
        <v>153</v>
      </c>
      <c r="AA99" t="s">
        <v>2669</v>
      </c>
      <c r="AB99" t="s">
        <v>2670</v>
      </c>
      <c r="AC99" t="s">
        <v>2671</v>
      </c>
      <c r="AD99" t="s">
        <v>157</v>
      </c>
      <c r="AE99" t="s">
        <v>158</v>
      </c>
      <c r="AF99">
        <f t="shared" si="28"/>
        <v>11.704256000000001</v>
      </c>
      <c r="AG99" t="s">
        <v>159</v>
      </c>
      <c r="AH99" t="s">
        <v>2672</v>
      </c>
      <c r="AI99" t="s">
        <v>1411</v>
      </c>
      <c r="AJ99" t="s">
        <v>1336</v>
      </c>
      <c r="AK99" t="s">
        <v>2673</v>
      </c>
      <c r="AL99">
        <f t="shared" si="29"/>
        <v>20.81</v>
      </c>
      <c r="AM99" t="s">
        <v>2530</v>
      </c>
      <c r="AN99" t="s">
        <v>359</v>
      </c>
      <c r="AO99" t="s">
        <v>743</v>
      </c>
      <c r="AP99" t="s">
        <v>1065</v>
      </c>
      <c r="AQ99" t="s">
        <v>481</v>
      </c>
      <c r="AR99" t="s">
        <v>2674</v>
      </c>
      <c r="AS99" t="s">
        <v>2356</v>
      </c>
      <c r="AT99" t="s">
        <v>141</v>
      </c>
      <c r="AU99" t="s">
        <v>2357</v>
      </c>
      <c r="AV99" t="s">
        <v>139</v>
      </c>
      <c r="AW99" t="s">
        <v>363</v>
      </c>
      <c r="AX99" t="s">
        <v>332</v>
      </c>
      <c r="AY99" t="s">
        <v>333</v>
      </c>
      <c r="AZ99" t="s">
        <v>2675</v>
      </c>
      <c r="BA99" t="s">
        <v>2676</v>
      </c>
      <c r="BB99" t="s">
        <v>333</v>
      </c>
      <c r="BC99" t="s">
        <v>139</v>
      </c>
      <c r="BD99" t="s">
        <v>178</v>
      </c>
      <c r="BE99" t="s">
        <v>172</v>
      </c>
      <c r="BF99" t="s">
        <v>179</v>
      </c>
      <c r="BG99" t="s">
        <v>180</v>
      </c>
      <c r="BH99" t="s">
        <v>153</v>
      </c>
      <c r="BI99" t="s">
        <v>181</v>
      </c>
      <c r="BJ99" t="s">
        <v>153</v>
      </c>
      <c r="BK99" t="s">
        <v>153</v>
      </c>
      <c r="BL99" t="s">
        <v>182</v>
      </c>
      <c r="BM99" t="s">
        <v>183</v>
      </c>
      <c r="BN99" t="s">
        <v>184</v>
      </c>
      <c r="BO99" t="s">
        <v>185</v>
      </c>
      <c r="BP99" t="s">
        <v>186</v>
      </c>
      <c r="BQ99" t="s">
        <v>187</v>
      </c>
      <c r="BR99" t="s">
        <v>188</v>
      </c>
      <c r="BS99" t="s">
        <v>188</v>
      </c>
      <c r="BT99" t="s">
        <v>189</v>
      </c>
      <c r="BU99" t="s">
        <v>189</v>
      </c>
      <c r="BV99" t="s">
        <v>189</v>
      </c>
      <c r="BW99" t="s">
        <v>153</v>
      </c>
      <c r="BX99" t="s">
        <v>190</v>
      </c>
      <c r="BY99" t="s">
        <v>153</v>
      </c>
      <c r="BZ99" t="s">
        <v>153</v>
      </c>
      <c r="CA99" t="s">
        <v>153</v>
      </c>
      <c r="CB99" t="s">
        <v>153</v>
      </c>
      <c r="CC99" t="s">
        <v>2677</v>
      </c>
      <c r="CD99" t="s">
        <v>2678</v>
      </c>
      <c r="CE99" t="s">
        <v>2679</v>
      </c>
      <c r="CF99" t="s">
        <v>2680</v>
      </c>
      <c r="CG99" t="s">
        <v>2681</v>
      </c>
      <c r="CH99" t="s">
        <v>2682</v>
      </c>
      <c r="CI99" t="s">
        <v>2683</v>
      </c>
      <c r="CJ99" t="s">
        <v>2684</v>
      </c>
      <c r="CK99" t="s">
        <v>2669</v>
      </c>
      <c r="CL99" t="s">
        <v>2685</v>
      </c>
      <c r="CM99" t="s">
        <v>200</v>
      </c>
      <c r="CN99" t="s">
        <v>201</v>
      </c>
      <c r="CO99" t="s">
        <v>159</v>
      </c>
      <c r="CP99" t="s">
        <v>202</v>
      </c>
      <c r="CQ99" t="s">
        <v>203</v>
      </c>
      <c r="CR99" t="s">
        <v>159</v>
      </c>
      <c r="CS99" t="s">
        <v>204</v>
      </c>
      <c r="CT99" t="s">
        <v>205</v>
      </c>
      <c r="CU99" t="s">
        <v>206</v>
      </c>
      <c r="CV99" t="s">
        <v>153</v>
      </c>
      <c r="CW99" t="s">
        <v>2668</v>
      </c>
      <c r="CX99" t="s">
        <v>207</v>
      </c>
      <c r="CY99" t="s">
        <v>208</v>
      </c>
      <c r="CZ99" t="s">
        <v>209</v>
      </c>
      <c r="DA99" t="s">
        <v>210</v>
      </c>
      <c r="DB99" t="s">
        <v>211</v>
      </c>
      <c r="DC99" t="s">
        <v>212</v>
      </c>
    </row>
    <row r="100" spans="1:107" x14ac:dyDescent="0.2">
      <c r="A100" t="s">
        <v>617</v>
      </c>
      <c r="B100" t="s">
        <v>2686</v>
      </c>
      <c r="C100" t="s">
        <v>141</v>
      </c>
      <c r="D100" t="s">
        <v>142</v>
      </c>
      <c r="E100" t="s">
        <v>143</v>
      </c>
      <c r="F100" t="s">
        <v>119</v>
      </c>
      <c r="G100" t="s">
        <v>500</v>
      </c>
      <c r="H100" t="s">
        <v>215</v>
      </c>
      <c r="I100" t="s">
        <v>146</v>
      </c>
      <c r="J100">
        <f t="shared" ref="J100:J116" si="30">1/((1/L100)-(1/K100))</f>
        <v>0.48608204702296276</v>
      </c>
      <c r="K100">
        <f t="shared" ref="K100:K116" si="31">BH100+(BI100*AN100)+(BJ100*AN100*POWER(V100,2))+(BK100*AN100*V100)+(BL100*POWER(AN100,2))</f>
        <v>2.9066320800000001</v>
      </c>
      <c r="L100">
        <f t="shared" ref="L100:L116" si="32">((M100/1000)*(1000-((T100+S100)/2)))/(T100-S100)</f>
        <v>0.41643994114787652</v>
      </c>
      <c r="M100">
        <f t="shared" ref="M100:M116" si="33">(AN100*(S100-R100))/(100*U100*(1000-S100))*1000</f>
        <v>6.0454346067610576</v>
      </c>
      <c r="N100" t="s">
        <v>2687</v>
      </c>
      <c r="O100" t="s">
        <v>2688</v>
      </c>
      <c r="P100">
        <f t="shared" ref="P100:P116" si="34">0.61365*EXP((17.502*AL100)/(240.97+AL100))</f>
        <v>2.7024462847456716</v>
      </c>
      <c r="Q100">
        <f t="shared" ref="Q100:Q116" si="35">P100-N100</f>
        <v>1.4145912847456716</v>
      </c>
      <c r="R100" t="s">
        <v>2689</v>
      </c>
      <c r="S100" t="s">
        <v>2690</v>
      </c>
      <c r="T100">
        <f t="shared" ref="T100:T116" si="36">(P100/AM100)*1000</f>
        <v>27.176652099212305</v>
      </c>
      <c r="U100">
        <f t="shared" ref="U100:U116" si="37">V100*BG100</f>
        <v>0.29853000000000002</v>
      </c>
      <c r="V100" t="s">
        <v>151</v>
      </c>
      <c r="W100" t="s">
        <v>2691</v>
      </c>
      <c r="X100" t="s">
        <v>153</v>
      </c>
      <c r="Y100" t="s">
        <v>153</v>
      </c>
      <c r="Z100" t="s">
        <v>153</v>
      </c>
      <c r="AA100" t="s">
        <v>2692</v>
      </c>
      <c r="AB100" t="s">
        <v>2693</v>
      </c>
      <c r="AC100" t="s">
        <v>2694</v>
      </c>
      <c r="AD100" t="s">
        <v>157</v>
      </c>
      <c r="AE100" t="s">
        <v>158</v>
      </c>
      <c r="AF100">
        <f t="shared" ref="AF100:AF116" si="38">AC100*AD100*AE100*AQ100</f>
        <v>10.989792000000001</v>
      </c>
      <c r="AG100" t="s">
        <v>159</v>
      </c>
      <c r="AH100" t="s">
        <v>1711</v>
      </c>
      <c r="AI100" t="s">
        <v>2695</v>
      </c>
      <c r="AJ100" t="s">
        <v>2696</v>
      </c>
      <c r="AK100" t="s">
        <v>2697</v>
      </c>
      <c r="AL100">
        <f t="shared" ref="AL100:AL116" si="39">(AK100-AJ100)*(AJ100*0+0)+AK100</f>
        <v>22.3</v>
      </c>
      <c r="AM100" t="s">
        <v>2459</v>
      </c>
      <c r="AN100" t="s">
        <v>165</v>
      </c>
      <c r="AO100" t="s">
        <v>360</v>
      </c>
      <c r="AP100" t="s">
        <v>264</v>
      </c>
      <c r="AQ100" t="s">
        <v>481</v>
      </c>
      <c r="AR100" t="s">
        <v>2698</v>
      </c>
      <c r="AS100" t="s">
        <v>2356</v>
      </c>
      <c r="AT100" t="s">
        <v>141</v>
      </c>
      <c r="AU100" t="s">
        <v>2357</v>
      </c>
      <c r="AV100" t="s">
        <v>139</v>
      </c>
      <c r="AW100" t="s">
        <v>930</v>
      </c>
      <c r="AX100" t="s">
        <v>234</v>
      </c>
      <c r="AY100" t="s">
        <v>1217</v>
      </c>
      <c r="AZ100" t="s">
        <v>2699</v>
      </c>
      <c r="BA100" t="s">
        <v>2700</v>
      </c>
      <c r="BB100" t="s">
        <v>2701</v>
      </c>
      <c r="BC100" t="s">
        <v>139</v>
      </c>
      <c r="BD100" t="s">
        <v>178</v>
      </c>
      <c r="BE100" t="s">
        <v>172</v>
      </c>
      <c r="BF100" t="s">
        <v>179</v>
      </c>
      <c r="BG100" t="s">
        <v>180</v>
      </c>
      <c r="BH100" t="s">
        <v>153</v>
      </c>
      <c r="BI100" t="s">
        <v>181</v>
      </c>
      <c r="BJ100" t="s">
        <v>153</v>
      </c>
      <c r="BK100" t="s">
        <v>153</v>
      </c>
      <c r="BL100" t="s">
        <v>182</v>
      </c>
      <c r="BM100" t="s">
        <v>183</v>
      </c>
      <c r="BN100" t="s">
        <v>184</v>
      </c>
      <c r="BO100" t="s">
        <v>185</v>
      </c>
      <c r="BP100" t="s">
        <v>186</v>
      </c>
      <c r="BQ100" t="s">
        <v>187</v>
      </c>
      <c r="BR100" t="s">
        <v>188</v>
      </c>
      <c r="BS100" t="s">
        <v>188</v>
      </c>
      <c r="BT100" t="s">
        <v>189</v>
      </c>
      <c r="BU100" t="s">
        <v>189</v>
      </c>
      <c r="BV100" t="s">
        <v>189</v>
      </c>
      <c r="BW100" t="s">
        <v>153</v>
      </c>
      <c r="BX100" t="s">
        <v>190</v>
      </c>
      <c r="BY100" t="s">
        <v>153</v>
      </c>
      <c r="BZ100" t="s">
        <v>153</v>
      </c>
      <c r="CA100" t="s">
        <v>153</v>
      </c>
      <c r="CB100" t="s">
        <v>153</v>
      </c>
      <c r="CC100" t="s">
        <v>2702</v>
      </c>
      <c r="CD100" t="s">
        <v>2703</v>
      </c>
      <c r="CE100" t="s">
        <v>805</v>
      </c>
      <c r="CF100" t="s">
        <v>2704</v>
      </c>
      <c r="CG100" t="s">
        <v>2705</v>
      </c>
      <c r="CH100" t="s">
        <v>2706</v>
      </c>
      <c r="CI100" t="s">
        <v>2707</v>
      </c>
      <c r="CJ100" t="s">
        <v>2708</v>
      </c>
      <c r="CK100" t="s">
        <v>2692</v>
      </c>
      <c r="CL100" t="s">
        <v>2709</v>
      </c>
      <c r="CM100" t="s">
        <v>200</v>
      </c>
      <c r="CN100" t="s">
        <v>201</v>
      </c>
      <c r="CO100" t="s">
        <v>159</v>
      </c>
      <c r="CP100" t="s">
        <v>202</v>
      </c>
      <c r="CQ100" t="s">
        <v>203</v>
      </c>
      <c r="CR100" t="s">
        <v>159</v>
      </c>
      <c r="CS100" t="s">
        <v>204</v>
      </c>
      <c r="CT100" t="s">
        <v>205</v>
      </c>
      <c r="CU100" t="s">
        <v>206</v>
      </c>
      <c r="CV100" t="s">
        <v>153</v>
      </c>
      <c r="CW100" t="s">
        <v>2691</v>
      </c>
      <c r="CX100" t="s">
        <v>207</v>
      </c>
      <c r="CY100" t="s">
        <v>208</v>
      </c>
      <c r="CZ100" t="s">
        <v>209</v>
      </c>
      <c r="DA100" t="s">
        <v>210</v>
      </c>
      <c r="DB100" t="s">
        <v>211</v>
      </c>
      <c r="DC100" t="s">
        <v>212</v>
      </c>
    </row>
    <row r="101" spans="1:107" x14ac:dyDescent="0.2">
      <c r="A101" t="s">
        <v>573</v>
      </c>
      <c r="B101" t="s">
        <v>2710</v>
      </c>
      <c r="C101" t="s">
        <v>141</v>
      </c>
      <c r="D101" t="s">
        <v>142</v>
      </c>
      <c r="E101" t="s">
        <v>143</v>
      </c>
      <c r="F101" t="s">
        <v>119</v>
      </c>
      <c r="G101">
        <v>3</v>
      </c>
      <c r="H101" t="s">
        <v>283</v>
      </c>
      <c r="I101" t="s">
        <v>146</v>
      </c>
      <c r="J101">
        <f t="shared" si="30"/>
        <v>0.38845375720630282</v>
      </c>
      <c r="K101">
        <f t="shared" si="31"/>
        <v>2.9074300799999997</v>
      </c>
      <c r="L101">
        <f t="shared" si="32"/>
        <v>0.34267049270399624</v>
      </c>
      <c r="M101">
        <f t="shared" si="33"/>
        <v>4.7078578059449949</v>
      </c>
      <c r="N101" t="s">
        <v>2711</v>
      </c>
      <c r="O101" t="s">
        <v>2712</v>
      </c>
      <c r="P101">
        <f t="shared" si="34"/>
        <v>2.6648561145579635</v>
      </c>
      <c r="Q101">
        <f t="shared" si="35"/>
        <v>1.3388891145579636</v>
      </c>
      <c r="R101" t="s">
        <v>2713</v>
      </c>
      <c r="S101" t="s">
        <v>2714</v>
      </c>
      <c r="T101">
        <f t="shared" si="36"/>
        <v>26.795938809029295</v>
      </c>
      <c r="U101">
        <f t="shared" si="37"/>
        <v>0.29853000000000002</v>
      </c>
      <c r="V101" t="s">
        <v>151</v>
      </c>
      <c r="W101" t="s">
        <v>2715</v>
      </c>
      <c r="X101" t="s">
        <v>153</v>
      </c>
      <c r="Y101" t="s">
        <v>153</v>
      </c>
      <c r="Z101" t="s">
        <v>153</v>
      </c>
      <c r="AA101" t="s">
        <v>2716</v>
      </c>
      <c r="AB101" t="s">
        <v>2717</v>
      </c>
      <c r="AC101" t="s">
        <v>2718</v>
      </c>
      <c r="AD101" t="s">
        <v>157</v>
      </c>
      <c r="AE101" t="s">
        <v>158</v>
      </c>
      <c r="AF101">
        <f t="shared" si="38"/>
        <v>9.7802600000000002</v>
      </c>
      <c r="AG101" t="s">
        <v>159</v>
      </c>
      <c r="AH101" t="s">
        <v>2719</v>
      </c>
      <c r="AI101" t="s">
        <v>1384</v>
      </c>
      <c r="AJ101" t="s">
        <v>2003</v>
      </c>
      <c r="AK101" t="s">
        <v>1088</v>
      </c>
      <c r="AL101">
        <f t="shared" si="39"/>
        <v>22.07</v>
      </c>
      <c r="AM101" t="s">
        <v>2720</v>
      </c>
      <c r="AN101" t="s">
        <v>229</v>
      </c>
      <c r="AO101" t="s">
        <v>390</v>
      </c>
      <c r="AP101" t="s">
        <v>391</v>
      </c>
      <c r="AQ101" t="s">
        <v>854</v>
      </c>
      <c r="AR101" t="s">
        <v>2721</v>
      </c>
      <c r="AS101" t="s">
        <v>2722</v>
      </c>
      <c r="AT101" t="s">
        <v>141</v>
      </c>
      <c r="AU101" t="s">
        <v>2133</v>
      </c>
      <c r="AV101" t="s">
        <v>139</v>
      </c>
      <c r="AW101" t="s">
        <v>575</v>
      </c>
      <c r="AX101" t="s">
        <v>234</v>
      </c>
      <c r="AY101" t="s">
        <v>333</v>
      </c>
      <c r="AZ101" t="s">
        <v>2723</v>
      </c>
      <c r="BA101" t="s">
        <v>2724</v>
      </c>
      <c r="BB101" t="s">
        <v>333</v>
      </c>
      <c r="BC101" t="s">
        <v>139</v>
      </c>
      <c r="BD101" t="s">
        <v>178</v>
      </c>
      <c r="BE101" t="s">
        <v>172</v>
      </c>
      <c r="BF101" t="s">
        <v>179</v>
      </c>
      <c r="BG101" t="s">
        <v>180</v>
      </c>
      <c r="BH101" t="s">
        <v>153</v>
      </c>
      <c r="BI101" t="s">
        <v>181</v>
      </c>
      <c r="BJ101" t="s">
        <v>153</v>
      </c>
      <c r="BK101" t="s">
        <v>153</v>
      </c>
      <c r="BL101" t="s">
        <v>182</v>
      </c>
      <c r="BM101" t="s">
        <v>183</v>
      </c>
      <c r="BN101" t="s">
        <v>184</v>
      </c>
      <c r="BO101" t="s">
        <v>185</v>
      </c>
      <c r="BP101" t="s">
        <v>186</v>
      </c>
      <c r="BQ101" t="s">
        <v>187</v>
      </c>
      <c r="BR101" t="s">
        <v>188</v>
      </c>
      <c r="BS101" t="s">
        <v>188</v>
      </c>
      <c r="BT101" t="s">
        <v>189</v>
      </c>
      <c r="BU101" t="s">
        <v>189</v>
      </c>
      <c r="BV101" t="s">
        <v>189</v>
      </c>
      <c r="BW101" t="s">
        <v>153</v>
      </c>
      <c r="BX101" t="s">
        <v>190</v>
      </c>
      <c r="BY101" t="s">
        <v>153</v>
      </c>
      <c r="BZ101" t="s">
        <v>153</v>
      </c>
      <c r="CA101" t="s">
        <v>153</v>
      </c>
      <c r="CB101" t="s">
        <v>153</v>
      </c>
      <c r="CC101" t="s">
        <v>2725</v>
      </c>
      <c r="CD101" t="s">
        <v>2726</v>
      </c>
      <c r="CE101" t="s">
        <v>2727</v>
      </c>
      <c r="CF101" t="s">
        <v>2728</v>
      </c>
      <c r="CG101" t="s">
        <v>2729</v>
      </c>
      <c r="CH101" t="s">
        <v>2730</v>
      </c>
      <c r="CI101" t="s">
        <v>2731</v>
      </c>
      <c r="CJ101" t="s">
        <v>2732</v>
      </c>
      <c r="CK101" t="s">
        <v>2716</v>
      </c>
      <c r="CL101" t="s">
        <v>2568</v>
      </c>
      <c r="CM101" t="s">
        <v>200</v>
      </c>
      <c r="CN101" t="s">
        <v>201</v>
      </c>
      <c r="CO101" t="s">
        <v>159</v>
      </c>
      <c r="CP101" t="s">
        <v>202</v>
      </c>
      <c r="CQ101" t="s">
        <v>203</v>
      </c>
      <c r="CR101" t="s">
        <v>159</v>
      </c>
      <c r="CS101" t="s">
        <v>204</v>
      </c>
      <c r="CT101" t="s">
        <v>205</v>
      </c>
      <c r="CU101" t="s">
        <v>206</v>
      </c>
      <c r="CV101" t="s">
        <v>153</v>
      </c>
      <c r="CW101" t="s">
        <v>2715</v>
      </c>
      <c r="CX101" t="s">
        <v>207</v>
      </c>
      <c r="CY101" t="s">
        <v>208</v>
      </c>
      <c r="CZ101" t="s">
        <v>209</v>
      </c>
      <c r="DA101" t="s">
        <v>210</v>
      </c>
      <c r="DB101" t="s">
        <v>211</v>
      </c>
      <c r="DC101" t="s">
        <v>212</v>
      </c>
    </row>
    <row r="102" spans="1:107" x14ac:dyDescent="0.2">
      <c r="A102" t="s">
        <v>452</v>
      </c>
      <c r="B102" t="s">
        <v>2733</v>
      </c>
      <c r="C102" t="s">
        <v>141</v>
      </c>
      <c r="D102" t="s">
        <v>142</v>
      </c>
      <c r="E102" t="s">
        <v>143</v>
      </c>
      <c r="F102" t="s">
        <v>119</v>
      </c>
      <c r="G102" t="s">
        <v>812</v>
      </c>
      <c r="H102" t="s">
        <v>500</v>
      </c>
      <c r="I102" t="s">
        <v>146</v>
      </c>
      <c r="J102">
        <f t="shared" si="30"/>
        <v>0.65861001720239354</v>
      </c>
      <c r="K102">
        <f t="shared" si="31"/>
        <v>2.9058327199999998</v>
      </c>
      <c r="L102">
        <f t="shared" si="32"/>
        <v>0.53691717859060373</v>
      </c>
      <c r="M102">
        <f t="shared" si="33"/>
        <v>6.6271908621752615</v>
      </c>
      <c r="N102" t="s">
        <v>2734</v>
      </c>
      <c r="O102" t="s">
        <v>2735</v>
      </c>
      <c r="P102">
        <f t="shared" si="34"/>
        <v>2.6293293410684657</v>
      </c>
      <c r="Q102">
        <f t="shared" si="35"/>
        <v>1.2026503410684657</v>
      </c>
      <c r="R102" t="s">
        <v>2736</v>
      </c>
      <c r="S102" t="s">
        <v>2737</v>
      </c>
      <c r="T102">
        <f t="shared" si="36"/>
        <v>26.436048070264086</v>
      </c>
      <c r="U102">
        <f t="shared" si="37"/>
        <v>0.29853000000000002</v>
      </c>
      <c r="V102" t="s">
        <v>151</v>
      </c>
      <c r="W102" t="s">
        <v>2738</v>
      </c>
      <c r="X102" t="s">
        <v>153</v>
      </c>
      <c r="Y102" t="s">
        <v>153</v>
      </c>
      <c r="Z102" t="s">
        <v>153</v>
      </c>
      <c r="AA102" t="s">
        <v>2739</v>
      </c>
      <c r="AB102" t="s">
        <v>2740</v>
      </c>
      <c r="AC102" t="s">
        <v>2741</v>
      </c>
      <c r="AD102" t="s">
        <v>157</v>
      </c>
      <c r="AE102" t="s">
        <v>158</v>
      </c>
      <c r="AF102">
        <f t="shared" si="38"/>
        <v>11.621769600000002</v>
      </c>
      <c r="AG102" t="s">
        <v>159</v>
      </c>
      <c r="AH102" t="s">
        <v>2742</v>
      </c>
      <c r="AI102" t="s">
        <v>2743</v>
      </c>
      <c r="AJ102" t="s">
        <v>1783</v>
      </c>
      <c r="AK102" t="s">
        <v>2744</v>
      </c>
      <c r="AL102">
        <f t="shared" si="39"/>
        <v>21.85</v>
      </c>
      <c r="AM102" t="s">
        <v>2745</v>
      </c>
      <c r="AN102" t="s">
        <v>450</v>
      </c>
      <c r="AO102" t="s">
        <v>450</v>
      </c>
      <c r="AP102" t="s">
        <v>451</v>
      </c>
      <c r="AQ102" t="s">
        <v>1324</v>
      </c>
      <c r="AR102" t="s">
        <v>2746</v>
      </c>
      <c r="AS102" t="s">
        <v>2722</v>
      </c>
      <c r="AT102" t="s">
        <v>141</v>
      </c>
      <c r="AU102" t="s">
        <v>2133</v>
      </c>
      <c r="AV102" t="s">
        <v>139</v>
      </c>
      <c r="AW102" t="s">
        <v>575</v>
      </c>
      <c r="AX102" t="s">
        <v>300</v>
      </c>
      <c r="AY102" t="s">
        <v>172</v>
      </c>
      <c r="AZ102" t="s">
        <v>2747</v>
      </c>
      <c r="BA102" t="s">
        <v>2584</v>
      </c>
      <c r="BB102" t="s">
        <v>720</v>
      </c>
      <c r="BC102" t="s">
        <v>139</v>
      </c>
      <c r="BD102" t="s">
        <v>178</v>
      </c>
      <c r="BE102" t="s">
        <v>172</v>
      </c>
      <c r="BF102" t="s">
        <v>179</v>
      </c>
      <c r="BG102" t="s">
        <v>180</v>
      </c>
      <c r="BH102" t="s">
        <v>153</v>
      </c>
      <c r="BI102" t="s">
        <v>181</v>
      </c>
      <c r="BJ102" t="s">
        <v>153</v>
      </c>
      <c r="BK102" t="s">
        <v>153</v>
      </c>
      <c r="BL102" t="s">
        <v>182</v>
      </c>
      <c r="BM102" t="s">
        <v>183</v>
      </c>
      <c r="BN102" t="s">
        <v>184</v>
      </c>
      <c r="BO102" t="s">
        <v>185</v>
      </c>
      <c r="BP102" t="s">
        <v>186</v>
      </c>
      <c r="BQ102" t="s">
        <v>187</v>
      </c>
      <c r="BR102" t="s">
        <v>188</v>
      </c>
      <c r="BS102" t="s">
        <v>188</v>
      </c>
      <c r="BT102" t="s">
        <v>189</v>
      </c>
      <c r="BU102" t="s">
        <v>189</v>
      </c>
      <c r="BV102" t="s">
        <v>189</v>
      </c>
      <c r="BW102" t="s">
        <v>153</v>
      </c>
      <c r="BX102" t="s">
        <v>190</v>
      </c>
      <c r="BY102" t="s">
        <v>153</v>
      </c>
      <c r="BZ102" t="s">
        <v>153</v>
      </c>
      <c r="CA102" t="s">
        <v>153</v>
      </c>
      <c r="CB102" t="s">
        <v>153</v>
      </c>
      <c r="CC102" t="s">
        <v>2748</v>
      </c>
      <c r="CD102" t="s">
        <v>2749</v>
      </c>
      <c r="CE102" t="s">
        <v>2750</v>
      </c>
      <c r="CF102" t="s">
        <v>2751</v>
      </c>
      <c r="CG102" t="s">
        <v>2752</v>
      </c>
      <c r="CH102" t="s">
        <v>2753</v>
      </c>
      <c r="CI102" t="s">
        <v>2754</v>
      </c>
      <c r="CJ102" t="s">
        <v>2755</v>
      </c>
      <c r="CK102" t="s">
        <v>2739</v>
      </c>
      <c r="CL102" t="s">
        <v>2756</v>
      </c>
      <c r="CM102" t="s">
        <v>200</v>
      </c>
      <c r="CN102" t="s">
        <v>201</v>
      </c>
      <c r="CO102" t="s">
        <v>159</v>
      </c>
      <c r="CP102" t="s">
        <v>202</v>
      </c>
      <c r="CQ102" t="s">
        <v>203</v>
      </c>
      <c r="CR102" t="s">
        <v>159</v>
      </c>
      <c r="CS102" t="s">
        <v>204</v>
      </c>
      <c r="CT102" t="s">
        <v>205</v>
      </c>
      <c r="CU102" t="s">
        <v>206</v>
      </c>
      <c r="CV102" t="s">
        <v>153</v>
      </c>
      <c r="CW102" t="s">
        <v>2738</v>
      </c>
      <c r="CX102" t="s">
        <v>207</v>
      </c>
      <c r="CY102" t="s">
        <v>208</v>
      </c>
      <c r="CZ102" t="s">
        <v>209</v>
      </c>
      <c r="DA102" t="s">
        <v>210</v>
      </c>
      <c r="DB102" t="s">
        <v>211</v>
      </c>
      <c r="DC102" t="s">
        <v>212</v>
      </c>
    </row>
    <row r="103" spans="1:107" x14ac:dyDescent="0.2">
      <c r="A103" t="s">
        <v>699</v>
      </c>
      <c r="B103" t="s">
        <v>2757</v>
      </c>
      <c r="C103" t="s">
        <v>141</v>
      </c>
      <c r="D103" t="s">
        <v>142</v>
      </c>
      <c r="E103" t="s">
        <v>143</v>
      </c>
      <c r="F103" t="s">
        <v>119</v>
      </c>
      <c r="G103" t="s">
        <v>812</v>
      </c>
      <c r="H103" t="s">
        <v>283</v>
      </c>
      <c r="I103" t="s">
        <v>146</v>
      </c>
      <c r="J103">
        <f t="shared" si="30"/>
        <v>0.40372354788199294</v>
      </c>
      <c r="K103">
        <f t="shared" si="31"/>
        <v>2.9082267199999996</v>
      </c>
      <c r="L103">
        <f t="shared" si="32"/>
        <v>0.35451003622541294</v>
      </c>
      <c r="M103">
        <f t="shared" si="33"/>
        <v>4.7339215133315351</v>
      </c>
      <c r="N103" t="s">
        <v>2758</v>
      </c>
      <c r="O103" t="s">
        <v>2759</v>
      </c>
      <c r="P103">
        <f t="shared" si="34"/>
        <v>2.6293293410684657</v>
      </c>
      <c r="Q103">
        <f t="shared" si="35"/>
        <v>1.3015603410684657</v>
      </c>
      <c r="R103" t="s">
        <v>2760</v>
      </c>
      <c r="S103" t="s">
        <v>2761</v>
      </c>
      <c r="T103">
        <f t="shared" si="36"/>
        <v>26.438706295308858</v>
      </c>
      <c r="U103">
        <f t="shared" si="37"/>
        <v>0.29853000000000002</v>
      </c>
      <c r="V103" t="s">
        <v>151</v>
      </c>
      <c r="W103" t="s">
        <v>2762</v>
      </c>
      <c r="X103" t="s">
        <v>153</v>
      </c>
      <c r="Y103" t="s">
        <v>153</v>
      </c>
      <c r="Z103" t="s">
        <v>153</v>
      </c>
      <c r="AA103" t="s">
        <v>2763</v>
      </c>
      <c r="AB103" t="s">
        <v>2764</v>
      </c>
      <c r="AC103" t="s">
        <v>2765</v>
      </c>
      <c r="AD103" t="s">
        <v>157</v>
      </c>
      <c r="AE103" t="s">
        <v>158</v>
      </c>
      <c r="AF103">
        <f t="shared" si="38"/>
        <v>11.5300528</v>
      </c>
      <c r="AG103" t="s">
        <v>159</v>
      </c>
      <c r="AH103" t="s">
        <v>2766</v>
      </c>
      <c r="AI103" t="s">
        <v>1636</v>
      </c>
      <c r="AJ103" t="s">
        <v>1762</v>
      </c>
      <c r="AK103" t="s">
        <v>2744</v>
      </c>
      <c r="AL103">
        <f t="shared" si="39"/>
        <v>21.85</v>
      </c>
      <c r="AM103" t="s">
        <v>2720</v>
      </c>
      <c r="AN103" t="s">
        <v>359</v>
      </c>
      <c r="AO103" t="s">
        <v>165</v>
      </c>
      <c r="AP103" t="s">
        <v>451</v>
      </c>
      <c r="AQ103" t="s">
        <v>1300</v>
      </c>
      <c r="AR103" t="s">
        <v>2767</v>
      </c>
      <c r="AS103" t="s">
        <v>2722</v>
      </c>
      <c r="AT103" t="s">
        <v>141</v>
      </c>
      <c r="AU103" t="s">
        <v>2133</v>
      </c>
      <c r="AV103" t="s">
        <v>139</v>
      </c>
      <c r="AW103" t="s">
        <v>958</v>
      </c>
      <c r="AX103" t="s">
        <v>454</v>
      </c>
      <c r="AY103" t="s">
        <v>333</v>
      </c>
      <c r="AZ103" t="s">
        <v>2768</v>
      </c>
      <c r="BA103" t="s">
        <v>2769</v>
      </c>
      <c r="BB103" t="s">
        <v>333</v>
      </c>
      <c r="BC103" t="s">
        <v>139</v>
      </c>
      <c r="BD103" t="s">
        <v>178</v>
      </c>
      <c r="BE103" t="s">
        <v>172</v>
      </c>
      <c r="BF103" t="s">
        <v>179</v>
      </c>
      <c r="BG103" t="s">
        <v>180</v>
      </c>
      <c r="BH103" t="s">
        <v>153</v>
      </c>
      <c r="BI103" t="s">
        <v>181</v>
      </c>
      <c r="BJ103" t="s">
        <v>153</v>
      </c>
      <c r="BK103" t="s">
        <v>153</v>
      </c>
      <c r="BL103" t="s">
        <v>182</v>
      </c>
      <c r="BM103" t="s">
        <v>183</v>
      </c>
      <c r="BN103" t="s">
        <v>184</v>
      </c>
      <c r="BO103" t="s">
        <v>185</v>
      </c>
      <c r="BP103" t="s">
        <v>186</v>
      </c>
      <c r="BQ103" t="s">
        <v>187</v>
      </c>
      <c r="BR103" t="s">
        <v>188</v>
      </c>
      <c r="BS103" t="s">
        <v>188</v>
      </c>
      <c r="BT103" t="s">
        <v>189</v>
      </c>
      <c r="BU103" t="s">
        <v>189</v>
      </c>
      <c r="BV103" t="s">
        <v>189</v>
      </c>
      <c r="BW103" t="s">
        <v>153</v>
      </c>
      <c r="BX103" t="s">
        <v>190</v>
      </c>
      <c r="BY103" t="s">
        <v>153</v>
      </c>
      <c r="BZ103" t="s">
        <v>153</v>
      </c>
      <c r="CA103" t="s">
        <v>153</v>
      </c>
      <c r="CB103" t="s">
        <v>153</v>
      </c>
      <c r="CC103" t="s">
        <v>2770</v>
      </c>
      <c r="CD103" t="s">
        <v>2771</v>
      </c>
      <c r="CE103" t="s">
        <v>2772</v>
      </c>
      <c r="CF103" t="s">
        <v>2773</v>
      </c>
      <c r="CG103" t="s">
        <v>2774</v>
      </c>
      <c r="CH103" t="s">
        <v>2775</v>
      </c>
      <c r="CI103" t="s">
        <v>2776</v>
      </c>
      <c r="CJ103" t="s">
        <v>2777</v>
      </c>
      <c r="CK103" t="s">
        <v>2763</v>
      </c>
      <c r="CL103" t="s">
        <v>2369</v>
      </c>
      <c r="CM103" t="s">
        <v>200</v>
      </c>
      <c r="CN103" t="s">
        <v>201</v>
      </c>
      <c r="CO103" t="s">
        <v>159</v>
      </c>
      <c r="CP103" t="s">
        <v>202</v>
      </c>
      <c r="CQ103" t="s">
        <v>203</v>
      </c>
      <c r="CR103" t="s">
        <v>159</v>
      </c>
      <c r="CS103" t="s">
        <v>204</v>
      </c>
      <c r="CT103" t="s">
        <v>205</v>
      </c>
      <c r="CU103" t="s">
        <v>206</v>
      </c>
      <c r="CV103" t="s">
        <v>153</v>
      </c>
      <c r="CW103" t="s">
        <v>2762</v>
      </c>
      <c r="CX103" t="s">
        <v>207</v>
      </c>
      <c r="CY103" t="s">
        <v>208</v>
      </c>
      <c r="CZ103" t="s">
        <v>209</v>
      </c>
      <c r="DA103" t="s">
        <v>210</v>
      </c>
      <c r="DB103" t="s">
        <v>211</v>
      </c>
      <c r="DC103" t="s">
        <v>212</v>
      </c>
    </row>
    <row r="104" spans="1:107" x14ac:dyDescent="0.2">
      <c r="A104" t="s">
        <v>656</v>
      </c>
      <c r="B104" t="s">
        <v>2778</v>
      </c>
      <c r="C104" t="s">
        <v>141</v>
      </c>
      <c r="D104" t="s">
        <v>142</v>
      </c>
      <c r="E104" t="s">
        <v>143</v>
      </c>
      <c r="F104" t="s">
        <v>119</v>
      </c>
      <c r="G104" t="s">
        <v>346</v>
      </c>
      <c r="H104" t="s">
        <v>283</v>
      </c>
      <c r="I104" t="s">
        <v>146</v>
      </c>
      <c r="J104">
        <f t="shared" si="30"/>
        <v>0.28150510587826855</v>
      </c>
      <c r="K104">
        <f t="shared" si="31"/>
        <v>2.9074300799999997</v>
      </c>
      <c r="L104">
        <f t="shared" si="32"/>
        <v>0.25665507914004554</v>
      </c>
      <c r="M104">
        <f t="shared" si="33"/>
        <v>3.5150193320822454</v>
      </c>
      <c r="N104" t="s">
        <v>2779</v>
      </c>
      <c r="O104" t="s">
        <v>2780</v>
      </c>
      <c r="P104">
        <f t="shared" si="34"/>
        <v>2.6486558344795665</v>
      </c>
      <c r="Q104">
        <f t="shared" si="35"/>
        <v>1.3348808344795666</v>
      </c>
      <c r="R104" t="s">
        <v>2781</v>
      </c>
      <c r="S104" t="s">
        <v>2782</v>
      </c>
      <c r="T104">
        <f t="shared" si="36"/>
        <v>26.63304006515401</v>
      </c>
      <c r="U104">
        <f t="shared" si="37"/>
        <v>0.29853000000000002</v>
      </c>
      <c r="V104" t="s">
        <v>151</v>
      </c>
      <c r="W104" t="s">
        <v>2783</v>
      </c>
      <c r="X104" t="s">
        <v>153</v>
      </c>
      <c r="Y104" t="s">
        <v>153</v>
      </c>
      <c r="Z104" t="s">
        <v>153</v>
      </c>
      <c r="AA104" t="s">
        <v>2784</v>
      </c>
      <c r="AB104" t="s">
        <v>2785</v>
      </c>
      <c r="AC104" t="s">
        <v>2786</v>
      </c>
      <c r="AD104" t="s">
        <v>157</v>
      </c>
      <c r="AE104" t="s">
        <v>158</v>
      </c>
      <c r="AF104">
        <f t="shared" si="38"/>
        <v>14.200332399999999</v>
      </c>
      <c r="AG104" t="s">
        <v>159</v>
      </c>
      <c r="AH104" t="s">
        <v>1335</v>
      </c>
      <c r="AI104" t="s">
        <v>2787</v>
      </c>
      <c r="AJ104" t="s">
        <v>1561</v>
      </c>
      <c r="AK104" t="s">
        <v>2788</v>
      </c>
      <c r="AL104">
        <f t="shared" si="39"/>
        <v>21.97</v>
      </c>
      <c r="AM104" t="s">
        <v>2720</v>
      </c>
      <c r="AN104" t="s">
        <v>229</v>
      </c>
      <c r="AO104" t="s">
        <v>450</v>
      </c>
      <c r="AP104" t="s">
        <v>451</v>
      </c>
      <c r="AQ104" t="s">
        <v>1601</v>
      </c>
      <c r="AR104" t="s">
        <v>2789</v>
      </c>
      <c r="AS104" t="s">
        <v>2722</v>
      </c>
      <c r="AT104" t="s">
        <v>141</v>
      </c>
      <c r="AU104" t="s">
        <v>2133</v>
      </c>
      <c r="AV104" t="s">
        <v>139</v>
      </c>
      <c r="AW104" t="s">
        <v>575</v>
      </c>
      <c r="AX104" t="s">
        <v>603</v>
      </c>
      <c r="AY104" t="s">
        <v>930</v>
      </c>
      <c r="AZ104" t="s">
        <v>2790</v>
      </c>
      <c r="BA104" t="s">
        <v>485</v>
      </c>
      <c r="BB104" t="s">
        <v>2791</v>
      </c>
      <c r="BC104" t="s">
        <v>139</v>
      </c>
      <c r="BD104" t="s">
        <v>178</v>
      </c>
      <c r="BE104" t="s">
        <v>172</v>
      </c>
      <c r="BF104" t="s">
        <v>179</v>
      </c>
      <c r="BG104" t="s">
        <v>180</v>
      </c>
      <c r="BH104" t="s">
        <v>153</v>
      </c>
      <c r="BI104" t="s">
        <v>181</v>
      </c>
      <c r="BJ104" t="s">
        <v>153</v>
      </c>
      <c r="BK104" t="s">
        <v>153</v>
      </c>
      <c r="BL104" t="s">
        <v>182</v>
      </c>
      <c r="BM104" t="s">
        <v>183</v>
      </c>
      <c r="BN104" t="s">
        <v>184</v>
      </c>
      <c r="BO104" t="s">
        <v>185</v>
      </c>
      <c r="BP104" t="s">
        <v>186</v>
      </c>
      <c r="BQ104" t="s">
        <v>187</v>
      </c>
      <c r="BR104" t="s">
        <v>188</v>
      </c>
      <c r="BS104" t="s">
        <v>188</v>
      </c>
      <c r="BT104" t="s">
        <v>189</v>
      </c>
      <c r="BU104" t="s">
        <v>189</v>
      </c>
      <c r="BV104" t="s">
        <v>189</v>
      </c>
      <c r="BW104" t="s">
        <v>153</v>
      </c>
      <c r="BX104" t="s">
        <v>190</v>
      </c>
      <c r="BY104" t="s">
        <v>153</v>
      </c>
      <c r="BZ104" t="s">
        <v>153</v>
      </c>
      <c r="CA104" t="s">
        <v>153</v>
      </c>
      <c r="CB104" t="s">
        <v>153</v>
      </c>
      <c r="CC104" t="s">
        <v>2792</v>
      </c>
      <c r="CD104" t="s">
        <v>2793</v>
      </c>
      <c r="CE104" t="s">
        <v>2794</v>
      </c>
      <c r="CF104" t="s">
        <v>2795</v>
      </c>
      <c r="CG104" t="s">
        <v>2796</v>
      </c>
      <c r="CH104" t="s">
        <v>2797</v>
      </c>
      <c r="CI104" t="s">
        <v>2798</v>
      </c>
      <c r="CJ104" t="s">
        <v>2799</v>
      </c>
      <c r="CK104" t="s">
        <v>2784</v>
      </c>
      <c r="CL104" t="s">
        <v>2800</v>
      </c>
      <c r="CM104" t="s">
        <v>200</v>
      </c>
      <c r="CN104" t="s">
        <v>201</v>
      </c>
      <c r="CO104" t="s">
        <v>159</v>
      </c>
      <c r="CP104" t="s">
        <v>202</v>
      </c>
      <c r="CQ104" t="s">
        <v>203</v>
      </c>
      <c r="CR104" t="s">
        <v>159</v>
      </c>
      <c r="CS104" t="s">
        <v>204</v>
      </c>
      <c r="CT104" t="s">
        <v>205</v>
      </c>
      <c r="CU104" t="s">
        <v>206</v>
      </c>
      <c r="CV104" t="s">
        <v>153</v>
      </c>
      <c r="CW104" t="s">
        <v>2783</v>
      </c>
      <c r="CX104" t="s">
        <v>207</v>
      </c>
      <c r="CY104" t="s">
        <v>208</v>
      </c>
      <c r="CZ104" t="s">
        <v>209</v>
      </c>
      <c r="DA104" t="s">
        <v>210</v>
      </c>
      <c r="DB104" t="s">
        <v>211</v>
      </c>
      <c r="DC104" t="s">
        <v>212</v>
      </c>
    </row>
    <row r="105" spans="1:107" x14ac:dyDescent="0.2">
      <c r="A105" t="s">
        <v>755</v>
      </c>
      <c r="B105" t="s">
        <v>2801</v>
      </c>
      <c r="C105" t="s">
        <v>141</v>
      </c>
      <c r="D105" t="s">
        <v>142</v>
      </c>
      <c r="E105" t="s">
        <v>143</v>
      </c>
      <c r="F105" t="s">
        <v>282</v>
      </c>
      <c r="G105" t="s">
        <v>346</v>
      </c>
      <c r="H105" t="s">
        <v>500</v>
      </c>
      <c r="I105" t="s">
        <v>146</v>
      </c>
      <c r="J105">
        <f t="shared" si="30"/>
        <v>0.66031709966432339</v>
      </c>
      <c r="K105">
        <f t="shared" si="31"/>
        <v>2.9066320800000001</v>
      </c>
      <c r="L105">
        <f t="shared" si="32"/>
        <v>0.53807855626289014</v>
      </c>
      <c r="M105">
        <f t="shared" si="33"/>
        <v>6.2775809756465586</v>
      </c>
      <c r="N105" t="s">
        <v>2802</v>
      </c>
      <c r="O105" t="s">
        <v>2803</v>
      </c>
      <c r="P105">
        <f t="shared" si="34"/>
        <v>2.5051498086706316</v>
      </c>
      <c r="Q105">
        <f t="shared" si="35"/>
        <v>1.1376418086706317</v>
      </c>
      <c r="R105" t="s">
        <v>2804</v>
      </c>
      <c r="S105" t="s">
        <v>2805</v>
      </c>
      <c r="T105">
        <f t="shared" si="36"/>
        <v>25.190043324993781</v>
      </c>
      <c r="U105">
        <f t="shared" si="37"/>
        <v>0.29853000000000002</v>
      </c>
      <c r="V105" t="s">
        <v>151</v>
      </c>
      <c r="W105" t="s">
        <v>2806</v>
      </c>
      <c r="X105" t="s">
        <v>153</v>
      </c>
      <c r="Y105" t="s">
        <v>153</v>
      </c>
      <c r="Z105" t="s">
        <v>153</v>
      </c>
      <c r="AA105" t="s">
        <v>2807</v>
      </c>
      <c r="AB105" t="s">
        <v>2808</v>
      </c>
      <c r="AC105" t="s">
        <v>2809</v>
      </c>
      <c r="AD105" t="s">
        <v>157</v>
      </c>
      <c r="AE105" t="s">
        <v>158</v>
      </c>
      <c r="AF105">
        <f t="shared" si="38"/>
        <v>10.655954400000001</v>
      </c>
      <c r="AG105" t="s">
        <v>159</v>
      </c>
      <c r="AH105" t="s">
        <v>2810</v>
      </c>
      <c r="AI105" t="s">
        <v>1487</v>
      </c>
      <c r="AJ105" t="s">
        <v>2811</v>
      </c>
      <c r="AK105" t="s">
        <v>2812</v>
      </c>
      <c r="AL105">
        <f t="shared" si="39"/>
        <v>21.06</v>
      </c>
      <c r="AM105" t="s">
        <v>2720</v>
      </c>
      <c r="AN105" t="s">
        <v>165</v>
      </c>
      <c r="AO105" t="s">
        <v>360</v>
      </c>
      <c r="AP105" t="s">
        <v>391</v>
      </c>
      <c r="AQ105" t="s">
        <v>984</v>
      </c>
      <c r="AR105" t="s">
        <v>2813</v>
      </c>
      <c r="AS105" t="s">
        <v>2722</v>
      </c>
      <c r="AT105" t="s">
        <v>141</v>
      </c>
      <c r="AU105" t="s">
        <v>2133</v>
      </c>
      <c r="AV105" t="s">
        <v>139</v>
      </c>
      <c r="AW105" t="s">
        <v>426</v>
      </c>
      <c r="AX105" t="s">
        <v>267</v>
      </c>
      <c r="AY105" t="s">
        <v>720</v>
      </c>
      <c r="AZ105" t="s">
        <v>1241</v>
      </c>
      <c r="BA105" t="s">
        <v>2814</v>
      </c>
      <c r="BB105" t="s">
        <v>1389</v>
      </c>
      <c r="BC105" t="s">
        <v>139</v>
      </c>
      <c r="BD105" t="s">
        <v>178</v>
      </c>
      <c r="BE105" t="s">
        <v>172</v>
      </c>
      <c r="BF105" t="s">
        <v>179</v>
      </c>
      <c r="BG105" t="s">
        <v>180</v>
      </c>
      <c r="BH105" t="s">
        <v>153</v>
      </c>
      <c r="BI105" t="s">
        <v>181</v>
      </c>
      <c r="BJ105" t="s">
        <v>153</v>
      </c>
      <c r="BK105" t="s">
        <v>153</v>
      </c>
      <c r="BL105" t="s">
        <v>182</v>
      </c>
      <c r="BM105" t="s">
        <v>183</v>
      </c>
      <c r="BN105" t="s">
        <v>184</v>
      </c>
      <c r="BO105" t="s">
        <v>185</v>
      </c>
      <c r="BP105" t="s">
        <v>186</v>
      </c>
      <c r="BQ105" t="s">
        <v>187</v>
      </c>
      <c r="BR105" t="s">
        <v>188</v>
      </c>
      <c r="BS105" t="s">
        <v>188</v>
      </c>
      <c r="BT105" t="s">
        <v>189</v>
      </c>
      <c r="BU105" t="s">
        <v>189</v>
      </c>
      <c r="BV105" t="s">
        <v>189</v>
      </c>
      <c r="BW105" t="s">
        <v>153</v>
      </c>
      <c r="BX105" t="s">
        <v>190</v>
      </c>
      <c r="BY105" t="s">
        <v>153</v>
      </c>
      <c r="BZ105" t="s">
        <v>153</v>
      </c>
      <c r="CA105" t="s">
        <v>153</v>
      </c>
      <c r="CB105" t="s">
        <v>153</v>
      </c>
      <c r="CC105" t="s">
        <v>2815</v>
      </c>
      <c r="CD105" t="s">
        <v>2816</v>
      </c>
      <c r="CE105" t="s">
        <v>2817</v>
      </c>
      <c r="CF105" t="s">
        <v>2818</v>
      </c>
      <c r="CG105" t="s">
        <v>2819</v>
      </c>
      <c r="CH105" t="s">
        <v>2820</v>
      </c>
      <c r="CI105" t="s">
        <v>2821</v>
      </c>
      <c r="CJ105" t="s">
        <v>2822</v>
      </c>
      <c r="CK105" t="s">
        <v>2807</v>
      </c>
      <c r="CL105" t="s">
        <v>2517</v>
      </c>
      <c r="CM105" t="s">
        <v>200</v>
      </c>
      <c r="CN105" t="s">
        <v>201</v>
      </c>
      <c r="CO105" t="s">
        <v>159</v>
      </c>
      <c r="CP105" t="s">
        <v>202</v>
      </c>
      <c r="CQ105" t="s">
        <v>203</v>
      </c>
      <c r="CR105" t="s">
        <v>159</v>
      </c>
      <c r="CS105" t="s">
        <v>204</v>
      </c>
      <c r="CT105" t="s">
        <v>205</v>
      </c>
      <c r="CU105" t="s">
        <v>206</v>
      </c>
      <c r="CV105" t="s">
        <v>153</v>
      </c>
      <c r="CW105" t="s">
        <v>2806</v>
      </c>
      <c r="CX105" t="s">
        <v>207</v>
      </c>
      <c r="CY105" t="s">
        <v>208</v>
      </c>
      <c r="CZ105" t="s">
        <v>209</v>
      </c>
      <c r="DA105" t="s">
        <v>210</v>
      </c>
      <c r="DB105" t="s">
        <v>211</v>
      </c>
      <c r="DC105" t="s">
        <v>212</v>
      </c>
    </row>
    <row r="106" spans="1:107" x14ac:dyDescent="0.2">
      <c r="A106" t="s">
        <v>784</v>
      </c>
      <c r="B106" t="s">
        <v>2823</v>
      </c>
      <c r="C106" t="s">
        <v>141</v>
      </c>
      <c r="D106" t="s">
        <v>142</v>
      </c>
      <c r="E106" t="s">
        <v>143</v>
      </c>
      <c r="F106" t="s">
        <v>119</v>
      </c>
      <c r="G106" t="s">
        <v>996</v>
      </c>
      <c r="H106" t="s">
        <v>145</v>
      </c>
      <c r="I106" t="s">
        <v>146</v>
      </c>
      <c r="J106">
        <f t="shared" si="30"/>
        <v>0.6301400701800407</v>
      </c>
      <c r="K106">
        <f t="shared" si="31"/>
        <v>2.9074300799999997</v>
      </c>
      <c r="L106">
        <f t="shared" si="32"/>
        <v>0.51789451993242297</v>
      </c>
      <c r="M106">
        <f t="shared" si="33"/>
        <v>7.4626066589548126</v>
      </c>
      <c r="N106" t="s">
        <v>2824</v>
      </c>
      <c r="O106" t="s">
        <v>2825</v>
      </c>
      <c r="P106">
        <f t="shared" si="34"/>
        <v>2.7925305094125288</v>
      </c>
      <c r="Q106">
        <f t="shared" si="35"/>
        <v>1.4030915094125287</v>
      </c>
      <c r="R106" t="s">
        <v>2826</v>
      </c>
      <c r="S106" t="s">
        <v>2827</v>
      </c>
      <c r="T106">
        <f t="shared" si="36"/>
        <v>28.076920464634316</v>
      </c>
      <c r="U106">
        <f t="shared" si="37"/>
        <v>0.29853000000000002</v>
      </c>
      <c r="V106" t="s">
        <v>151</v>
      </c>
      <c r="W106" t="s">
        <v>2828</v>
      </c>
      <c r="X106" t="s">
        <v>153</v>
      </c>
      <c r="Y106" t="s">
        <v>153</v>
      </c>
      <c r="Z106" t="s">
        <v>153</v>
      </c>
      <c r="AA106" t="s">
        <v>2829</v>
      </c>
      <c r="AB106" t="s">
        <v>2830</v>
      </c>
      <c r="AC106" t="s">
        <v>2831</v>
      </c>
      <c r="AD106" t="s">
        <v>157</v>
      </c>
      <c r="AE106" t="s">
        <v>158</v>
      </c>
      <c r="AF106">
        <f t="shared" si="38"/>
        <v>8.7893040000000013</v>
      </c>
      <c r="AG106" t="s">
        <v>159</v>
      </c>
      <c r="AH106" t="s">
        <v>2832</v>
      </c>
      <c r="AI106" t="s">
        <v>418</v>
      </c>
      <c r="AJ106" t="s">
        <v>1612</v>
      </c>
      <c r="AK106" t="s">
        <v>684</v>
      </c>
      <c r="AL106">
        <f t="shared" si="39"/>
        <v>22.84</v>
      </c>
      <c r="AM106" t="s">
        <v>2745</v>
      </c>
      <c r="AN106" t="s">
        <v>229</v>
      </c>
      <c r="AO106" t="s">
        <v>2833</v>
      </c>
      <c r="AP106" t="s">
        <v>2834</v>
      </c>
      <c r="AQ106" t="s">
        <v>957</v>
      </c>
      <c r="AR106" t="s">
        <v>2835</v>
      </c>
      <c r="AS106" t="s">
        <v>2722</v>
      </c>
      <c r="AT106" t="s">
        <v>141</v>
      </c>
      <c r="AU106" t="s">
        <v>2133</v>
      </c>
      <c r="AV106" t="s">
        <v>139</v>
      </c>
      <c r="AW106" t="s">
        <v>172</v>
      </c>
      <c r="AX106" t="s">
        <v>930</v>
      </c>
      <c r="AY106" t="s">
        <v>333</v>
      </c>
      <c r="AZ106" t="s">
        <v>1908</v>
      </c>
      <c r="BA106" t="s">
        <v>2836</v>
      </c>
      <c r="BB106" t="s">
        <v>333</v>
      </c>
      <c r="BC106" t="s">
        <v>139</v>
      </c>
      <c r="BD106" t="s">
        <v>178</v>
      </c>
      <c r="BE106" t="s">
        <v>172</v>
      </c>
      <c r="BF106" t="s">
        <v>179</v>
      </c>
      <c r="BG106" t="s">
        <v>180</v>
      </c>
      <c r="BH106" t="s">
        <v>153</v>
      </c>
      <c r="BI106" t="s">
        <v>181</v>
      </c>
      <c r="BJ106" t="s">
        <v>153</v>
      </c>
      <c r="BK106" t="s">
        <v>153</v>
      </c>
      <c r="BL106" t="s">
        <v>182</v>
      </c>
      <c r="BM106" t="s">
        <v>183</v>
      </c>
      <c r="BN106" t="s">
        <v>184</v>
      </c>
      <c r="BO106" t="s">
        <v>185</v>
      </c>
      <c r="BP106" t="s">
        <v>186</v>
      </c>
      <c r="BQ106" t="s">
        <v>187</v>
      </c>
      <c r="BR106" t="s">
        <v>188</v>
      </c>
      <c r="BS106" t="s">
        <v>188</v>
      </c>
      <c r="BT106" t="s">
        <v>189</v>
      </c>
      <c r="BU106" t="s">
        <v>189</v>
      </c>
      <c r="BV106" t="s">
        <v>189</v>
      </c>
      <c r="BW106" t="s">
        <v>153</v>
      </c>
      <c r="BX106" t="s">
        <v>190</v>
      </c>
      <c r="BY106" t="s">
        <v>153</v>
      </c>
      <c r="BZ106" t="s">
        <v>153</v>
      </c>
      <c r="CA106" t="s">
        <v>153</v>
      </c>
      <c r="CB106" t="s">
        <v>153</v>
      </c>
      <c r="CC106" t="s">
        <v>2837</v>
      </c>
      <c r="CD106" t="s">
        <v>2838</v>
      </c>
      <c r="CE106" t="s">
        <v>2839</v>
      </c>
      <c r="CF106" t="s">
        <v>2840</v>
      </c>
      <c r="CG106" t="s">
        <v>2841</v>
      </c>
      <c r="CH106" t="s">
        <v>2842</v>
      </c>
      <c r="CI106" t="s">
        <v>2843</v>
      </c>
      <c r="CJ106" t="s">
        <v>2844</v>
      </c>
      <c r="CK106" t="s">
        <v>2829</v>
      </c>
      <c r="CL106" t="s">
        <v>2845</v>
      </c>
      <c r="CM106" t="s">
        <v>200</v>
      </c>
      <c r="CN106" t="s">
        <v>201</v>
      </c>
      <c r="CO106" t="s">
        <v>159</v>
      </c>
      <c r="CP106" t="s">
        <v>202</v>
      </c>
      <c r="CQ106" t="s">
        <v>203</v>
      </c>
      <c r="CR106" t="s">
        <v>159</v>
      </c>
      <c r="CS106" t="s">
        <v>204</v>
      </c>
      <c r="CT106" t="s">
        <v>205</v>
      </c>
      <c r="CU106" t="s">
        <v>206</v>
      </c>
      <c r="CV106" t="s">
        <v>153</v>
      </c>
      <c r="CW106" t="s">
        <v>2828</v>
      </c>
      <c r="CX106" t="s">
        <v>207</v>
      </c>
      <c r="CY106" t="s">
        <v>208</v>
      </c>
      <c r="CZ106" t="s">
        <v>209</v>
      </c>
      <c r="DA106" t="s">
        <v>210</v>
      </c>
      <c r="DB106" t="s">
        <v>211</v>
      </c>
      <c r="DC106" t="s">
        <v>212</v>
      </c>
    </row>
    <row r="107" spans="1:107" x14ac:dyDescent="0.2">
      <c r="A107" t="s">
        <v>542</v>
      </c>
      <c r="B107" t="s">
        <v>2846</v>
      </c>
      <c r="C107" t="s">
        <v>141</v>
      </c>
      <c r="D107" t="s">
        <v>142</v>
      </c>
      <c r="E107" t="s">
        <v>143</v>
      </c>
      <c r="F107" t="s">
        <v>119</v>
      </c>
      <c r="G107" t="s">
        <v>996</v>
      </c>
      <c r="H107" t="s">
        <v>215</v>
      </c>
      <c r="I107" t="s">
        <v>146</v>
      </c>
      <c r="J107">
        <f t="shared" si="30"/>
        <v>0.66492453903573046</v>
      </c>
      <c r="K107">
        <f t="shared" si="31"/>
        <v>2.9058327199999998</v>
      </c>
      <c r="L107">
        <f t="shared" si="32"/>
        <v>0.54110636531555079</v>
      </c>
      <c r="M107">
        <f t="shared" si="33"/>
        <v>7.3593482587531707</v>
      </c>
      <c r="N107" t="s">
        <v>2847</v>
      </c>
      <c r="O107" t="s">
        <v>2848</v>
      </c>
      <c r="P107">
        <f t="shared" si="34"/>
        <v>2.7156294643190995</v>
      </c>
      <c r="Q107">
        <f t="shared" si="35"/>
        <v>1.3248564643190994</v>
      </c>
      <c r="R107" t="s">
        <v>2849</v>
      </c>
      <c r="S107" t="s">
        <v>2850</v>
      </c>
      <c r="T107">
        <f t="shared" si="36"/>
        <v>27.303734811171321</v>
      </c>
      <c r="U107">
        <f t="shared" si="37"/>
        <v>0.29853000000000002</v>
      </c>
      <c r="V107" t="s">
        <v>151</v>
      </c>
      <c r="W107" t="s">
        <v>2851</v>
      </c>
      <c r="X107" t="s">
        <v>153</v>
      </c>
      <c r="Y107" t="s">
        <v>153</v>
      </c>
      <c r="Z107" t="s">
        <v>153</v>
      </c>
      <c r="AA107" t="s">
        <v>2852</v>
      </c>
      <c r="AB107" t="s">
        <v>2853</v>
      </c>
      <c r="AC107" t="s">
        <v>2854</v>
      </c>
      <c r="AD107" t="s">
        <v>157</v>
      </c>
      <c r="AE107" t="s">
        <v>158</v>
      </c>
      <c r="AF107">
        <f t="shared" si="38"/>
        <v>14.190854399999999</v>
      </c>
      <c r="AG107" t="s">
        <v>159</v>
      </c>
      <c r="AH107" t="s">
        <v>2855</v>
      </c>
      <c r="AI107" t="s">
        <v>2856</v>
      </c>
      <c r="AJ107" t="s">
        <v>1663</v>
      </c>
      <c r="AK107" t="s">
        <v>1929</v>
      </c>
      <c r="AL107">
        <f t="shared" si="39"/>
        <v>22.38</v>
      </c>
      <c r="AM107" t="s">
        <v>2745</v>
      </c>
      <c r="AN107" t="s">
        <v>450</v>
      </c>
      <c r="AO107" t="s">
        <v>2857</v>
      </c>
      <c r="AP107" t="s">
        <v>956</v>
      </c>
      <c r="AQ107" t="s">
        <v>1476</v>
      </c>
      <c r="AR107" t="s">
        <v>2858</v>
      </c>
      <c r="AS107" t="s">
        <v>2722</v>
      </c>
      <c r="AT107" t="s">
        <v>141</v>
      </c>
      <c r="AU107" t="s">
        <v>2133</v>
      </c>
      <c r="AV107" t="s">
        <v>139</v>
      </c>
      <c r="AW107" t="s">
        <v>234</v>
      </c>
      <c r="AX107" t="s">
        <v>485</v>
      </c>
      <c r="AY107" t="s">
        <v>958</v>
      </c>
      <c r="AZ107" t="s">
        <v>2859</v>
      </c>
      <c r="BA107" t="s">
        <v>2860</v>
      </c>
      <c r="BB107" t="s">
        <v>2861</v>
      </c>
      <c r="BC107" t="s">
        <v>139</v>
      </c>
      <c r="BD107" t="s">
        <v>178</v>
      </c>
      <c r="BE107" t="s">
        <v>172</v>
      </c>
      <c r="BF107" t="s">
        <v>179</v>
      </c>
      <c r="BG107" t="s">
        <v>180</v>
      </c>
      <c r="BH107" t="s">
        <v>153</v>
      </c>
      <c r="BI107" t="s">
        <v>181</v>
      </c>
      <c r="BJ107" t="s">
        <v>153</v>
      </c>
      <c r="BK107" t="s">
        <v>153</v>
      </c>
      <c r="BL107" t="s">
        <v>182</v>
      </c>
      <c r="BM107" t="s">
        <v>183</v>
      </c>
      <c r="BN107" t="s">
        <v>184</v>
      </c>
      <c r="BO107" t="s">
        <v>185</v>
      </c>
      <c r="BP107" t="s">
        <v>186</v>
      </c>
      <c r="BQ107" t="s">
        <v>187</v>
      </c>
      <c r="BR107" t="s">
        <v>188</v>
      </c>
      <c r="BS107" t="s">
        <v>188</v>
      </c>
      <c r="BT107" t="s">
        <v>189</v>
      </c>
      <c r="BU107" t="s">
        <v>189</v>
      </c>
      <c r="BV107" t="s">
        <v>189</v>
      </c>
      <c r="BW107" t="s">
        <v>153</v>
      </c>
      <c r="BX107" t="s">
        <v>190</v>
      </c>
      <c r="BY107" t="s">
        <v>153</v>
      </c>
      <c r="BZ107" t="s">
        <v>153</v>
      </c>
      <c r="CA107" t="s">
        <v>153</v>
      </c>
      <c r="CB107" t="s">
        <v>153</v>
      </c>
      <c r="CC107" t="s">
        <v>2862</v>
      </c>
      <c r="CD107" t="s">
        <v>2863</v>
      </c>
      <c r="CE107" t="s">
        <v>2864</v>
      </c>
      <c r="CF107" t="s">
        <v>2865</v>
      </c>
      <c r="CG107" t="s">
        <v>2866</v>
      </c>
      <c r="CH107" t="s">
        <v>2867</v>
      </c>
      <c r="CI107" t="s">
        <v>2868</v>
      </c>
      <c r="CJ107" t="s">
        <v>2869</v>
      </c>
      <c r="CK107" t="s">
        <v>2852</v>
      </c>
      <c r="CL107" t="s">
        <v>2568</v>
      </c>
      <c r="CM107" t="s">
        <v>200</v>
      </c>
      <c r="CN107" t="s">
        <v>201</v>
      </c>
      <c r="CO107" t="s">
        <v>159</v>
      </c>
      <c r="CP107" t="s">
        <v>202</v>
      </c>
      <c r="CQ107" t="s">
        <v>203</v>
      </c>
      <c r="CR107" t="s">
        <v>159</v>
      </c>
      <c r="CS107" t="s">
        <v>204</v>
      </c>
      <c r="CT107" t="s">
        <v>205</v>
      </c>
      <c r="CU107" t="s">
        <v>206</v>
      </c>
      <c r="CV107" t="s">
        <v>153</v>
      </c>
      <c r="CW107" t="s">
        <v>2851</v>
      </c>
      <c r="CX107" t="s">
        <v>207</v>
      </c>
      <c r="CY107" t="s">
        <v>208</v>
      </c>
      <c r="CZ107" t="s">
        <v>209</v>
      </c>
      <c r="DA107" t="s">
        <v>210</v>
      </c>
      <c r="DB107" t="s">
        <v>211</v>
      </c>
      <c r="DC107" t="s">
        <v>212</v>
      </c>
    </row>
    <row r="108" spans="1:107" x14ac:dyDescent="0.2">
      <c r="A108" t="s">
        <v>839</v>
      </c>
      <c r="B108" t="s">
        <v>2870</v>
      </c>
      <c r="C108" t="s">
        <v>141</v>
      </c>
      <c r="D108" t="s">
        <v>142</v>
      </c>
      <c r="E108" t="s">
        <v>143</v>
      </c>
      <c r="F108" t="s">
        <v>119</v>
      </c>
      <c r="G108" t="s">
        <v>500</v>
      </c>
      <c r="H108" t="s">
        <v>250</v>
      </c>
      <c r="I108" t="s">
        <v>672</v>
      </c>
      <c r="J108">
        <f t="shared" si="30"/>
        <v>0.65227823425827869</v>
      </c>
      <c r="K108">
        <f t="shared" si="31"/>
        <v>2.9074300799999997</v>
      </c>
      <c r="L108">
        <f t="shared" si="32"/>
        <v>0.53275526851894939</v>
      </c>
      <c r="M108">
        <f t="shared" si="33"/>
        <v>6.7606462511203684</v>
      </c>
      <c r="N108" t="s">
        <v>2871</v>
      </c>
      <c r="O108" t="s">
        <v>2872</v>
      </c>
      <c r="P108">
        <f t="shared" si="34"/>
        <v>2.6421999000260126</v>
      </c>
      <c r="Q108">
        <f t="shared" si="35"/>
        <v>1.2364669000260127</v>
      </c>
      <c r="R108" t="s">
        <v>2873</v>
      </c>
      <c r="S108" t="s">
        <v>2874</v>
      </c>
      <c r="T108">
        <f t="shared" si="36"/>
        <v>26.565452443454785</v>
      </c>
      <c r="U108">
        <f t="shared" si="37"/>
        <v>0.29853000000000002</v>
      </c>
      <c r="V108" t="s">
        <v>151</v>
      </c>
      <c r="W108" t="s">
        <v>2875</v>
      </c>
      <c r="X108" t="s">
        <v>153</v>
      </c>
      <c r="Y108" t="s">
        <v>153</v>
      </c>
      <c r="Z108" t="s">
        <v>153</v>
      </c>
      <c r="AA108" t="s">
        <v>2876</v>
      </c>
      <c r="AB108" t="s">
        <v>2877</v>
      </c>
      <c r="AC108" t="s">
        <v>2878</v>
      </c>
      <c r="AD108" t="s">
        <v>157</v>
      </c>
      <c r="AE108" t="s">
        <v>158</v>
      </c>
      <c r="AF108">
        <f t="shared" si="38"/>
        <v>8.6343240000000012</v>
      </c>
      <c r="AG108" t="s">
        <v>159</v>
      </c>
      <c r="AH108" t="s">
        <v>2879</v>
      </c>
      <c r="AI108" t="s">
        <v>2880</v>
      </c>
      <c r="AJ108" t="s">
        <v>1663</v>
      </c>
      <c r="AK108" t="s">
        <v>1613</v>
      </c>
      <c r="AL108">
        <f t="shared" si="39"/>
        <v>21.93</v>
      </c>
      <c r="AM108" t="s">
        <v>2745</v>
      </c>
      <c r="AN108" t="s">
        <v>229</v>
      </c>
      <c r="AO108" t="s">
        <v>360</v>
      </c>
      <c r="AP108" t="s">
        <v>264</v>
      </c>
      <c r="AQ108" t="s">
        <v>957</v>
      </c>
      <c r="AR108" t="s">
        <v>2881</v>
      </c>
      <c r="AS108" t="s">
        <v>2722</v>
      </c>
      <c r="AT108" t="s">
        <v>141</v>
      </c>
      <c r="AU108" t="s">
        <v>2133</v>
      </c>
      <c r="AV108" t="s">
        <v>139</v>
      </c>
      <c r="AW108" t="s">
        <v>300</v>
      </c>
      <c r="AX108" t="s">
        <v>575</v>
      </c>
      <c r="AY108" t="s">
        <v>720</v>
      </c>
      <c r="AZ108" t="s">
        <v>2882</v>
      </c>
      <c r="BA108" t="s">
        <v>1040</v>
      </c>
      <c r="BB108" t="s">
        <v>364</v>
      </c>
      <c r="BC108" t="s">
        <v>139</v>
      </c>
      <c r="BD108" t="s">
        <v>178</v>
      </c>
      <c r="BE108" t="s">
        <v>172</v>
      </c>
      <c r="BF108" t="s">
        <v>179</v>
      </c>
      <c r="BG108" t="s">
        <v>180</v>
      </c>
      <c r="BH108" t="s">
        <v>153</v>
      </c>
      <c r="BI108" t="s">
        <v>181</v>
      </c>
      <c r="BJ108" t="s">
        <v>153</v>
      </c>
      <c r="BK108" t="s">
        <v>153</v>
      </c>
      <c r="BL108" t="s">
        <v>182</v>
      </c>
      <c r="BM108" t="s">
        <v>183</v>
      </c>
      <c r="BN108" t="s">
        <v>184</v>
      </c>
      <c r="BO108" t="s">
        <v>185</v>
      </c>
      <c r="BP108" t="s">
        <v>186</v>
      </c>
      <c r="BQ108" t="s">
        <v>187</v>
      </c>
      <c r="BR108" t="s">
        <v>188</v>
      </c>
      <c r="BS108" t="s">
        <v>188</v>
      </c>
      <c r="BT108" t="s">
        <v>189</v>
      </c>
      <c r="BU108" t="s">
        <v>189</v>
      </c>
      <c r="BV108" t="s">
        <v>189</v>
      </c>
      <c r="BW108" t="s">
        <v>153</v>
      </c>
      <c r="BX108" t="s">
        <v>190</v>
      </c>
      <c r="BY108" t="s">
        <v>153</v>
      </c>
      <c r="BZ108" t="s">
        <v>153</v>
      </c>
      <c r="CA108" t="s">
        <v>153</v>
      </c>
      <c r="CB108" t="s">
        <v>153</v>
      </c>
      <c r="CC108" t="s">
        <v>2883</v>
      </c>
      <c r="CD108" t="s">
        <v>2884</v>
      </c>
      <c r="CE108" t="s">
        <v>2885</v>
      </c>
      <c r="CF108" t="s">
        <v>2886</v>
      </c>
      <c r="CG108" t="s">
        <v>2887</v>
      </c>
      <c r="CH108" t="s">
        <v>2888</v>
      </c>
      <c r="CI108" t="s">
        <v>2889</v>
      </c>
      <c r="CJ108" t="s">
        <v>2890</v>
      </c>
      <c r="CK108" t="s">
        <v>2876</v>
      </c>
      <c r="CL108" t="s">
        <v>2471</v>
      </c>
      <c r="CM108" t="s">
        <v>200</v>
      </c>
      <c r="CN108" t="s">
        <v>201</v>
      </c>
      <c r="CO108" t="s">
        <v>159</v>
      </c>
      <c r="CP108" t="s">
        <v>202</v>
      </c>
      <c r="CQ108" t="s">
        <v>203</v>
      </c>
      <c r="CR108" t="s">
        <v>159</v>
      </c>
      <c r="CS108" t="s">
        <v>204</v>
      </c>
      <c r="CT108" t="s">
        <v>205</v>
      </c>
      <c r="CU108" t="s">
        <v>206</v>
      </c>
      <c r="CV108" t="s">
        <v>153</v>
      </c>
      <c r="CW108" t="s">
        <v>2875</v>
      </c>
      <c r="CX108" t="s">
        <v>207</v>
      </c>
      <c r="CY108" t="s">
        <v>208</v>
      </c>
      <c r="CZ108" t="s">
        <v>209</v>
      </c>
      <c r="DA108" t="s">
        <v>210</v>
      </c>
      <c r="DB108" t="s">
        <v>211</v>
      </c>
      <c r="DC108" t="s">
        <v>212</v>
      </c>
    </row>
    <row r="109" spans="1:107" x14ac:dyDescent="0.2">
      <c r="A109" t="s">
        <v>867</v>
      </c>
      <c r="B109" t="s">
        <v>2891</v>
      </c>
      <c r="C109" t="s">
        <v>141</v>
      </c>
      <c r="D109" t="s">
        <v>142</v>
      </c>
      <c r="E109" t="s">
        <v>143</v>
      </c>
      <c r="F109" t="s">
        <v>119</v>
      </c>
      <c r="G109" t="s">
        <v>283</v>
      </c>
      <c r="H109" t="s">
        <v>283</v>
      </c>
      <c r="I109" t="s">
        <v>672</v>
      </c>
      <c r="J109">
        <f t="shared" si="30"/>
        <v>0.37861023304837949</v>
      </c>
      <c r="K109">
        <f t="shared" si="31"/>
        <v>2.9058327199999998</v>
      </c>
      <c r="L109">
        <f t="shared" si="32"/>
        <v>0.33496639127122052</v>
      </c>
      <c r="M109">
        <f t="shared" si="33"/>
        <v>5.0055443071306254</v>
      </c>
      <c r="N109" t="s">
        <v>2892</v>
      </c>
      <c r="O109" t="s">
        <v>2893</v>
      </c>
      <c r="P109">
        <f t="shared" si="34"/>
        <v>2.7305277817633833</v>
      </c>
      <c r="Q109">
        <f t="shared" si="35"/>
        <v>1.4561997817633834</v>
      </c>
      <c r="R109" t="s">
        <v>2894</v>
      </c>
      <c r="S109" t="s">
        <v>2895</v>
      </c>
      <c r="T109">
        <f t="shared" si="36"/>
        <v>27.456287398324619</v>
      </c>
      <c r="U109">
        <f t="shared" si="37"/>
        <v>0.29853000000000002</v>
      </c>
      <c r="V109" t="s">
        <v>151</v>
      </c>
      <c r="W109" t="s">
        <v>2896</v>
      </c>
      <c r="X109" t="s">
        <v>153</v>
      </c>
      <c r="Y109" t="s">
        <v>153</v>
      </c>
      <c r="Z109" t="s">
        <v>153</v>
      </c>
      <c r="AA109" t="s">
        <v>2897</v>
      </c>
      <c r="AB109" t="s">
        <v>2898</v>
      </c>
      <c r="AC109" t="s">
        <v>2899</v>
      </c>
      <c r="AD109" t="s">
        <v>157</v>
      </c>
      <c r="AE109" t="s">
        <v>158</v>
      </c>
      <c r="AF109">
        <f t="shared" si="38"/>
        <v>9.7197407999999985</v>
      </c>
      <c r="AG109" t="s">
        <v>159</v>
      </c>
      <c r="AH109" t="s">
        <v>2900</v>
      </c>
      <c r="AI109" t="s">
        <v>2901</v>
      </c>
      <c r="AJ109" t="s">
        <v>2902</v>
      </c>
      <c r="AK109" t="s">
        <v>2903</v>
      </c>
      <c r="AL109">
        <f t="shared" si="39"/>
        <v>22.47</v>
      </c>
      <c r="AM109" t="s">
        <v>2720</v>
      </c>
      <c r="AN109" t="s">
        <v>450</v>
      </c>
      <c r="AO109" t="s">
        <v>360</v>
      </c>
      <c r="AP109" t="s">
        <v>391</v>
      </c>
      <c r="AQ109" t="s">
        <v>1169</v>
      </c>
      <c r="AR109" t="s">
        <v>2904</v>
      </c>
      <c r="AS109" t="s">
        <v>2722</v>
      </c>
      <c r="AT109" t="s">
        <v>141</v>
      </c>
      <c r="AU109" t="s">
        <v>2133</v>
      </c>
      <c r="AV109" t="s">
        <v>139</v>
      </c>
      <c r="AW109" t="s">
        <v>332</v>
      </c>
      <c r="AX109" t="s">
        <v>603</v>
      </c>
      <c r="AY109" t="s">
        <v>720</v>
      </c>
      <c r="AZ109" t="s">
        <v>2905</v>
      </c>
      <c r="BA109" t="s">
        <v>1467</v>
      </c>
      <c r="BB109" t="s">
        <v>2906</v>
      </c>
      <c r="BC109" t="s">
        <v>139</v>
      </c>
      <c r="BD109" t="s">
        <v>178</v>
      </c>
      <c r="BE109" t="s">
        <v>172</v>
      </c>
      <c r="BF109" t="s">
        <v>179</v>
      </c>
      <c r="BG109" t="s">
        <v>180</v>
      </c>
      <c r="BH109" t="s">
        <v>153</v>
      </c>
      <c r="BI109" t="s">
        <v>181</v>
      </c>
      <c r="BJ109" t="s">
        <v>153</v>
      </c>
      <c r="BK109" t="s">
        <v>153</v>
      </c>
      <c r="BL109" t="s">
        <v>182</v>
      </c>
      <c r="BM109" t="s">
        <v>183</v>
      </c>
      <c r="BN109" t="s">
        <v>184</v>
      </c>
      <c r="BO109" t="s">
        <v>185</v>
      </c>
      <c r="BP109" t="s">
        <v>186</v>
      </c>
      <c r="BQ109" t="s">
        <v>187</v>
      </c>
      <c r="BR109" t="s">
        <v>188</v>
      </c>
      <c r="BS109" t="s">
        <v>188</v>
      </c>
      <c r="BT109" t="s">
        <v>189</v>
      </c>
      <c r="BU109" t="s">
        <v>189</v>
      </c>
      <c r="BV109" t="s">
        <v>189</v>
      </c>
      <c r="BW109" t="s">
        <v>153</v>
      </c>
      <c r="BX109" t="s">
        <v>190</v>
      </c>
      <c r="BY109" t="s">
        <v>153</v>
      </c>
      <c r="BZ109" t="s">
        <v>153</v>
      </c>
      <c r="CA109" t="s">
        <v>153</v>
      </c>
      <c r="CB109" t="s">
        <v>153</v>
      </c>
      <c r="CC109" t="s">
        <v>2907</v>
      </c>
      <c r="CD109" t="s">
        <v>2908</v>
      </c>
      <c r="CE109" t="s">
        <v>2909</v>
      </c>
      <c r="CF109" t="s">
        <v>2910</v>
      </c>
      <c r="CG109" t="s">
        <v>2911</v>
      </c>
      <c r="CH109" t="s">
        <v>2912</v>
      </c>
      <c r="CI109" t="s">
        <v>2913</v>
      </c>
      <c r="CJ109" t="s">
        <v>2914</v>
      </c>
      <c r="CK109" t="s">
        <v>2897</v>
      </c>
      <c r="CL109" t="s">
        <v>2915</v>
      </c>
      <c r="CM109" t="s">
        <v>200</v>
      </c>
      <c r="CN109" t="s">
        <v>201</v>
      </c>
      <c r="CO109" t="s">
        <v>159</v>
      </c>
      <c r="CP109" t="s">
        <v>202</v>
      </c>
      <c r="CQ109" t="s">
        <v>203</v>
      </c>
      <c r="CR109" t="s">
        <v>159</v>
      </c>
      <c r="CS109" t="s">
        <v>204</v>
      </c>
      <c r="CT109" t="s">
        <v>205</v>
      </c>
      <c r="CU109" t="s">
        <v>206</v>
      </c>
      <c r="CV109" t="s">
        <v>153</v>
      </c>
      <c r="CW109" t="s">
        <v>2896</v>
      </c>
      <c r="CX109" t="s">
        <v>207</v>
      </c>
      <c r="CY109" t="s">
        <v>208</v>
      </c>
      <c r="CZ109" t="s">
        <v>209</v>
      </c>
      <c r="DA109" t="s">
        <v>210</v>
      </c>
      <c r="DB109" t="s">
        <v>211</v>
      </c>
      <c r="DC109" t="s">
        <v>212</v>
      </c>
    </row>
    <row r="110" spans="1:107" x14ac:dyDescent="0.2">
      <c r="A110" t="s">
        <v>330</v>
      </c>
      <c r="B110" t="s">
        <v>2916</v>
      </c>
      <c r="C110" t="s">
        <v>141</v>
      </c>
      <c r="D110" t="s">
        <v>142</v>
      </c>
      <c r="E110" t="s">
        <v>143</v>
      </c>
      <c r="F110" t="s">
        <v>119</v>
      </c>
      <c r="G110" t="s">
        <v>283</v>
      </c>
      <c r="H110" t="s">
        <v>215</v>
      </c>
      <c r="I110" t="s">
        <v>672</v>
      </c>
      <c r="J110">
        <f t="shared" si="30"/>
        <v>0.46023826247115618</v>
      </c>
      <c r="K110">
        <f t="shared" si="31"/>
        <v>2.9082267199999996</v>
      </c>
      <c r="L110">
        <f t="shared" si="32"/>
        <v>0.39735524028011798</v>
      </c>
      <c r="M110">
        <f t="shared" si="33"/>
        <v>5.6667625277089462</v>
      </c>
      <c r="N110" t="s">
        <v>2917</v>
      </c>
      <c r="O110" t="s">
        <v>2918</v>
      </c>
      <c r="P110">
        <f t="shared" si="34"/>
        <v>2.7057368177602843</v>
      </c>
      <c r="Q110">
        <f t="shared" si="35"/>
        <v>1.3893978177602844</v>
      </c>
      <c r="R110" t="s">
        <v>2919</v>
      </c>
      <c r="S110" t="s">
        <v>2920</v>
      </c>
      <c r="T110">
        <f t="shared" si="36"/>
        <v>27.209742736929652</v>
      </c>
      <c r="U110">
        <f t="shared" si="37"/>
        <v>0.29853000000000002</v>
      </c>
      <c r="V110" t="s">
        <v>151</v>
      </c>
      <c r="W110" t="s">
        <v>2921</v>
      </c>
      <c r="X110" t="s">
        <v>153</v>
      </c>
      <c r="Y110" t="s">
        <v>153</v>
      </c>
      <c r="Z110" t="s">
        <v>153</v>
      </c>
      <c r="AA110" t="s">
        <v>2922</v>
      </c>
      <c r="AB110" t="s">
        <v>2923</v>
      </c>
      <c r="AC110" t="s">
        <v>2924</v>
      </c>
      <c r="AD110" t="s">
        <v>157</v>
      </c>
      <c r="AE110" t="s">
        <v>158</v>
      </c>
      <c r="AF110">
        <f t="shared" si="38"/>
        <v>16.940236800000001</v>
      </c>
      <c r="AG110" t="s">
        <v>159</v>
      </c>
      <c r="AH110" t="s">
        <v>2925</v>
      </c>
      <c r="AI110" t="s">
        <v>2926</v>
      </c>
      <c r="AJ110" t="s">
        <v>2927</v>
      </c>
      <c r="AK110" t="s">
        <v>2304</v>
      </c>
      <c r="AL110">
        <f t="shared" si="39"/>
        <v>22.32</v>
      </c>
      <c r="AM110" t="s">
        <v>2459</v>
      </c>
      <c r="AN110" t="s">
        <v>359</v>
      </c>
      <c r="AO110" t="s">
        <v>263</v>
      </c>
      <c r="AP110" t="s">
        <v>361</v>
      </c>
      <c r="AQ110" t="s">
        <v>1794</v>
      </c>
      <c r="AR110" t="s">
        <v>2928</v>
      </c>
      <c r="AS110" t="s">
        <v>2929</v>
      </c>
      <c r="AT110" t="s">
        <v>141</v>
      </c>
      <c r="AU110" t="s">
        <v>2930</v>
      </c>
      <c r="AV110" t="s">
        <v>139</v>
      </c>
      <c r="AW110" t="s">
        <v>332</v>
      </c>
      <c r="AX110" t="s">
        <v>173</v>
      </c>
      <c r="AY110" t="s">
        <v>658</v>
      </c>
      <c r="AZ110" t="s">
        <v>2931</v>
      </c>
      <c r="BA110" t="s">
        <v>2932</v>
      </c>
      <c r="BB110" t="s">
        <v>2933</v>
      </c>
      <c r="BC110" t="s">
        <v>139</v>
      </c>
      <c r="BD110" t="s">
        <v>178</v>
      </c>
      <c r="BE110" t="s">
        <v>172</v>
      </c>
      <c r="BF110" t="s">
        <v>179</v>
      </c>
      <c r="BG110" t="s">
        <v>180</v>
      </c>
      <c r="BH110" t="s">
        <v>153</v>
      </c>
      <c r="BI110" t="s">
        <v>181</v>
      </c>
      <c r="BJ110" t="s">
        <v>153</v>
      </c>
      <c r="BK110" t="s">
        <v>153</v>
      </c>
      <c r="BL110" t="s">
        <v>182</v>
      </c>
      <c r="BM110" t="s">
        <v>183</v>
      </c>
      <c r="BN110" t="s">
        <v>184</v>
      </c>
      <c r="BO110" t="s">
        <v>185</v>
      </c>
      <c r="BP110" t="s">
        <v>186</v>
      </c>
      <c r="BQ110" t="s">
        <v>187</v>
      </c>
      <c r="BR110" t="s">
        <v>188</v>
      </c>
      <c r="BS110" t="s">
        <v>188</v>
      </c>
      <c r="BT110" t="s">
        <v>189</v>
      </c>
      <c r="BU110" t="s">
        <v>189</v>
      </c>
      <c r="BV110" t="s">
        <v>189</v>
      </c>
      <c r="BW110" t="s">
        <v>153</v>
      </c>
      <c r="BX110" t="s">
        <v>190</v>
      </c>
      <c r="BY110" t="s">
        <v>153</v>
      </c>
      <c r="BZ110" t="s">
        <v>153</v>
      </c>
      <c r="CA110" t="s">
        <v>153</v>
      </c>
      <c r="CB110" t="s">
        <v>153</v>
      </c>
      <c r="CC110" t="s">
        <v>2934</v>
      </c>
      <c r="CD110" t="s">
        <v>2935</v>
      </c>
      <c r="CE110" t="s">
        <v>2936</v>
      </c>
      <c r="CF110" t="s">
        <v>2937</v>
      </c>
      <c r="CG110" t="s">
        <v>2938</v>
      </c>
      <c r="CH110" t="s">
        <v>2939</v>
      </c>
      <c r="CI110" t="s">
        <v>2940</v>
      </c>
      <c r="CJ110" t="s">
        <v>2941</v>
      </c>
      <c r="CK110" t="s">
        <v>2922</v>
      </c>
      <c r="CL110" t="s">
        <v>2942</v>
      </c>
      <c r="CM110" t="s">
        <v>200</v>
      </c>
      <c r="CN110" t="s">
        <v>201</v>
      </c>
      <c r="CO110" t="s">
        <v>159</v>
      </c>
      <c r="CP110" t="s">
        <v>202</v>
      </c>
      <c r="CQ110" t="s">
        <v>203</v>
      </c>
      <c r="CR110" t="s">
        <v>159</v>
      </c>
      <c r="CS110" t="s">
        <v>204</v>
      </c>
      <c r="CT110" t="s">
        <v>205</v>
      </c>
      <c r="CU110" t="s">
        <v>206</v>
      </c>
      <c r="CV110" t="s">
        <v>153</v>
      </c>
      <c r="CW110" t="s">
        <v>2921</v>
      </c>
      <c r="CX110" t="s">
        <v>207</v>
      </c>
      <c r="CY110" t="s">
        <v>208</v>
      </c>
      <c r="CZ110" t="s">
        <v>209</v>
      </c>
      <c r="DA110" t="s">
        <v>210</v>
      </c>
      <c r="DB110" t="s">
        <v>211</v>
      </c>
      <c r="DC110" t="s">
        <v>212</v>
      </c>
    </row>
    <row r="111" spans="1:107" x14ac:dyDescent="0.2">
      <c r="A111" t="s">
        <v>904</v>
      </c>
      <c r="B111" t="s">
        <v>2943</v>
      </c>
      <c r="C111" t="s">
        <v>141</v>
      </c>
      <c r="D111" t="s">
        <v>142</v>
      </c>
      <c r="E111" t="s">
        <v>143</v>
      </c>
      <c r="F111" t="s">
        <v>119</v>
      </c>
      <c r="G111" t="s">
        <v>812</v>
      </c>
      <c r="H111" t="s">
        <v>215</v>
      </c>
      <c r="I111" t="s">
        <v>672</v>
      </c>
      <c r="J111">
        <f t="shared" si="30"/>
        <v>0.3363668300027719</v>
      </c>
      <c r="K111">
        <f t="shared" si="31"/>
        <v>2.9082267199999996</v>
      </c>
      <c r="L111">
        <f t="shared" si="32"/>
        <v>0.3014956997417822</v>
      </c>
      <c r="M111">
        <f t="shared" si="33"/>
        <v>4.4170828134673012</v>
      </c>
      <c r="N111" t="s">
        <v>2944</v>
      </c>
      <c r="O111" t="s">
        <v>2945</v>
      </c>
      <c r="P111">
        <f t="shared" si="34"/>
        <v>2.7288688888605965</v>
      </c>
      <c r="Q111">
        <f t="shared" si="35"/>
        <v>1.4275088888605965</v>
      </c>
      <c r="R111" t="s">
        <v>2946</v>
      </c>
      <c r="S111" t="s">
        <v>2947</v>
      </c>
      <c r="T111">
        <f t="shared" si="36"/>
        <v>27.439606725596747</v>
      </c>
      <c r="U111">
        <f t="shared" si="37"/>
        <v>0.29853000000000002</v>
      </c>
      <c r="V111" t="s">
        <v>151</v>
      </c>
      <c r="W111" t="s">
        <v>2948</v>
      </c>
      <c r="X111" t="s">
        <v>153</v>
      </c>
      <c r="Y111" t="s">
        <v>153</v>
      </c>
      <c r="Z111" t="s">
        <v>153</v>
      </c>
      <c r="AA111" t="s">
        <v>2949</v>
      </c>
      <c r="AB111" t="s">
        <v>2950</v>
      </c>
      <c r="AC111" t="s">
        <v>2951</v>
      </c>
      <c r="AD111" t="s">
        <v>157</v>
      </c>
      <c r="AE111" t="s">
        <v>158</v>
      </c>
      <c r="AF111">
        <f t="shared" si="38"/>
        <v>11.245952000000001</v>
      </c>
      <c r="AG111" t="s">
        <v>159</v>
      </c>
      <c r="AH111" t="s">
        <v>2952</v>
      </c>
      <c r="AI111" t="s">
        <v>2953</v>
      </c>
      <c r="AJ111" t="s">
        <v>2954</v>
      </c>
      <c r="AK111" t="s">
        <v>2955</v>
      </c>
      <c r="AL111">
        <f t="shared" si="39"/>
        <v>22.46</v>
      </c>
      <c r="AM111" t="s">
        <v>2720</v>
      </c>
      <c r="AN111" t="s">
        <v>359</v>
      </c>
      <c r="AO111" t="s">
        <v>2956</v>
      </c>
      <c r="AP111" t="s">
        <v>167</v>
      </c>
      <c r="AQ111" t="s">
        <v>481</v>
      </c>
      <c r="AR111" t="s">
        <v>2957</v>
      </c>
      <c r="AS111" t="s">
        <v>2929</v>
      </c>
      <c r="AT111" t="s">
        <v>141</v>
      </c>
      <c r="AU111" t="s">
        <v>2930</v>
      </c>
      <c r="AV111" t="s">
        <v>139</v>
      </c>
      <c r="AW111" t="s">
        <v>173</v>
      </c>
      <c r="AX111" t="s">
        <v>267</v>
      </c>
      <c r="AY111" t="s">
        <v>2081</v>
      </c>
      <c r="AZ111" t="s">
        <v>2836</v>
      </c>
      <c r="BA111" t="s">
        <v>2958</v>
      </c>
      <c r="BB111" t="s">
        <v>2959</v>
      </c>
      <c r="BC111" t="s">
        <v>139</v>
      </c>
      <c r="BD111" t="s">
        <v>178</v>
      </c>
      <c r="BE111" t="s">
        <v>172</v>
      </c>
      <c r="BF111" t="s">
        <v>179</v>
      </c>
      <c r="BG111" t="s">
        <v>180</v>
      </c>
      <c r="BH111" t="s">
        <v>153</v>
      </c>
      <c r="BI111" t="s">
        <v>181</v>
      </c>
      <c r="BJ111" t="s">
        <v>153</v>
      </c>
      <c r="BK111" t="s">
        <v>153</v>
      </c>
      <c r="BL111" t="s">
        <v>182</v>
      </c>
      <c r="BM111" t="s">
        <v>183</v>
      </c>
      <c r="BN111" t="s">
        <v>184</v>
      </c>
      <c r="BO111" t="s">
        <v>185</v>
      </c>
      <c r="BP111" t="s">
        <v>186</v>
      </c>
      <c r="BQ111" t="s">
        <v>187</v>
      </c>
      <c r="BR111" t="s">
        <v>188</v>
      </c>
      <c r="BS111" t="s">
        <v>188</v>
      </c>
      <c r="BT111" t="s">
        <v>189</v>
      </c>
      <c r="BU111" t="s">
        <v>189</v>
      </c>
      <c r="BV111" t="s">
        <v>189</v>
      </c>
      <c r="BW111" t="s">
        <v>153</v>
      </c>
      <c r="BX111" t="s">
        <v>190</v>
      </c>
      <c r="BY111" t="s">
        <v>153</v>
      </c>
      <c r="BZ111" t="s">
        <v>153</v>
      </c>
      <c r="CA111" t="s">
        <v>153</v>
      </c>
      <c r="CB111" t="s">
        <v>153</v>
      </c>
      <c r="CC111" t="s">
        <v>2960</v>
      </c>
      <c r="CD111" t="s">
        <v>2961</v>
      </c>
      <c r="CE111" t="s">
        <v>2962</v>
      </c>
      <c r="CF111" t="s">
        <v>2963</v>
      </c>
      <c r="CG111" t="s">
        <v>2964</v>
      </c>
      <c r="CH111" t="s">
        <v>2965</v>
      </c>
      <c r="CI111" t="s">
        <v>2966</v>
      </c>
      <c r="CJ111" t="s">
        <v>2967</v>
      </c>
      <c r="CK111" t="s">
        <v>2949</v>
      </c>
      <c r="CL111" t="s">
        <v>2942</v>
      </c>
      <c r="CM111" t="s">
        <v>200</v>
      </c>
      <c r="CN111" t="s">
        <v>201</v>
      </c>
      <c r="CO111" t="s">
        <v>159</v>
      </c>
      <c r="CP111" t="s">
        <v>202</v>
      </c>
      <c r="CQ111" t="s">
        <v>203</v>
      </c>
      <c r="CR111" t="s">
        <v>159</v>
      </c>
      <c r="CS111" t="s">
        <v>204</v>
      </c>
      <c r="CT111" t="s">
        <v>205</v>
      </c>
      <c r="CU111" t="s">
        <v>206</v>
      </c>
      <c r="CV111" t="s">
        <v>153</v>
      </c>
      <c r="CW111" t="s">
        <v>2948</v>
      </c>
      <c r="CX111" t="s">
        <v>207</v>
      </c>
      <c r="CY111" t="s">
        <v>208</v>
      </c>
      <c r="CZ111" t="s">
        <v>209</v>
      </c>
      <c r="DA111" t="s">
        <v>210</v>
      </c>
      <c r="DB111" t="s">
        <v>211</v>
      </c>
      <c r="DC111" t="s">
        <v>212</v>
      </c>
    </row>
    <row r="112" spans="1:107" x14ac:dyDescent="0.2">
      <c r="A112" t="s">
        <v>941</v>
      </c>
      <c r="B112" t="s">
        <v>2968</v>
      </c>
      <c r="C112" t="s">
        <v>141</v>
      </c>
      <c r="D112" t="s">
        <v>142</v>
      </c>
      <c r="E112" t="s">
        <v>143</v>
      </c>
      <c r="F112" t="s">
        <v>282</v>
      </c>
      <c r="G112" t="s">
        <v>812</v>
      </c>
      <c r="H112" t="s">
        <v>283</v>
      </c>
      <c r="I112" t="s">
        <v>672</v>
      </c>
      <c r="J112">
        <f t="shared" si="30"/>
        <v>0.39364857808566533</v>
      </c>
      <c r="K112">
        <f t="shared" si="31"/>
        <v>2.9058327199999998</v>
      </c>
      <c r="L112">
        <f t="shared" si="32"/>
        <v>0.34668386180775451</v>
      </c>
      <c r="M112">
        <f t="shared" si="33"/>
        <v>5.1389940196781057</v>
      </c>
      <c r="N112" t="s">
        <v>2969</v>
      </c>
      <c r="O112" t="s">
        <v>2970</v>
      </c>
      <c r="P112">
        <f t="shared" si="34"/>
        <v>2.7189340395637012</v>
      </c>
      <c r="Q112">
        <f t="shared" si="35"/>
        <v>1.4445790395637013</v>
      </c>
      <c r="R112" t="s">
        <v>2971</v>
      </c>
      <c r="S112" t="s">
        <v>2972</v>
      </c>
      <c r="T112">
        <f t="shared" si="36"/>
        <v>27.339708794004032</v>
      </c>
      <c r="U112">
        <f t="shared" si="37"/>
        <v>0.29853000000000002</v>
      </c>
      <c r="V112" t="s">
        <v>151</v>
      </c>
      <c r="W112" t="s">
        <v>2973</v>
      </c>
      <c r="X112" t="s">
        <v>153</v>
      </c>
      <c r="Y112" t="s">
        <v>153</v>
      </c>
      <c r="Z112" t="s">
        <v>153</v>
      </c>
      <c r="AA112" t="s">
        <v>2974</v>
      </c>
      <c r="AB112" t="s">
        <v>2975</v>
      </c>
      <c r="AC112" t="s">
        <v>2976</v>
      </c>
      <c r="AD112" t="s">
        <v>157</v>
      </c>
      <c r="AE112" t="s">
        <v>158</v>
      </c>
      <c r="AF112">
        <f t="shared" si="38"/>
        <v>11.246365599999999</v>
      </c>
      <c r="AG112" t="s">
        <v>159</v>
      </c>
      <c r="AH112" t="s">
        <v>1635</v>
      </c>
      <c r="AI112" t="s">
        <v>2977</v>
      </c>
      <c r="AJ112" t="s">
        <v>2978</v>
      </c>
      <c r="AK112" t="s">
        <v>1712</v>
      </c>
      <c r="AL112">
        <f t="shared" si="39"/>
        <v>22.4</v>
      </c>
      <c r="AM112" t="s">
        <v>2720</v>
      </c>
      <c r="AN112" t="s">
        <v>450</v>
      </c>
      <c r="AO112" t="s">
        <v>165</v>
      </c>
      <c r="AP112" t="s">
        <v>361</v>
      </c>
      <c r="AQ112" t="s">
        <v>1300</v>
      </c>
      <c r="AR112" t="s">
        <v>2979</v>
      </c>
      <c r="AS112" t="s">
        <v>2929</v>
      </c>
      <c r="AT112" t="s">
        <v>141</v>
      </c>
      <c r="AU112" t="s">
        <v>2930</v>
      </c>
      <c r="AV112" t="s">
        <v>139</v>
      </c>
      <c r="AW112" t="s">
        <v>454</v>
      </c>
      <c r="AX112" t="s">
        <v>234</v>
      </c>
      <c r="AY112" t="s">
        <v>301</v>
      </c>
      <c r="AZ112" t="s">
        <v>604</v>
      </c>
      <c r="BA112" t="s">
        <v>2980</v>
      </c>
      <c r="BB112" t="s">
        <v>2981</v>
      </c>
      <c r="BC112" t="s">
        <v>139</v>
      </c>
      <c r="BD112" t="s">
        <v>178</v>
      </c>
      <c r="BE112" t="s">
        <v>172</v>
      </c>
      <c r="BF112" t="s">
        <v>179</v>
      </c>
      <c r="BG112" t="s">
        <v>180</v>
      </c>
      <c r="BH112" t="s">
        <v>153</v>
      </c>
      <c r="BI112" t="s">
        <v>181</v>
      </c>
      <c r="BJ112" t="s">
        <v>153</v>
      </c>
      <c r="BK112" t="s">
        <v>153</v>
      </c>
      <c r="BL112" t="s">
        <v>182</v>
      </c>
      <c r="BM112" t="s">
        <v>183</v>
      </c>
      <c r="BN112" t="s">
        <v>184</v>
      </c>
      <c r="BO112" t="s">
        <v>185</v>
      </c>
      <c r="BP112" t="s">
        <v>186</v>
      </c>
      <c r="BQ112" t="s">
        <v>187</v>
      </c>
      <c r="BR112" t="s">
        <v>188</v>
      </c>
      <c r="BS112" t="s">
        <v>188</v>
      </c>
      <c r="BT112" t="s">
        <v>189</v>
      </c>
      <c r="BU112" t="s">
        <v>189</v>
      </c>
      <c r="BV112" t="s">
        <v>189</v>
      </c>
      <c r="BW112" t="s">
        <v>153</v>
      </c>
      <c r="BX112" t="s">
        <v>190</v>
      </c>
      <c r="BY112" t="s">
        <v>153</v>
      </c>
      <c r="BZ112" t="s">
        <v>153</v>
      </c>
      <c r="CA112" t="s">
        <v>153</v>
      </c>
      <c r="CB112" t="s">
        <v>153</v>
      </c>
      <c r="CC112" t="s">
        <v>2982</v>
      </c>
      <c r="CD112" t="s">
        <v>2983</v>
      </c>
      <c r="CE112" t="s">
        <v>2984</v>
      </c>
      <c r="CF112" t="s">
        <v>2985</v>
      </c>
      <c r="CG112" t="s">
        <v>2986</v>
      </c>
      <c r="CH112" t="s">
        <v>2987</v>
      </c>
      <c r="CI112" t="s">
        <v>2988</v>
      </c>
      <c r="CJ112" t="s">
        <v>2989</v>
      </c>
      <c r="CK112" t="s">
        <v>2974</v>
      </c>
      <c r="CL112" t="s">
        <v>2990</v>
      </c>
      <c r="CM112" t="s">
        <v>200</v>
      </c>
      <c r="CN112" t="s">
        <v>201</v>
      </c>
      <c r="CO112" t="s">
        <v>159</v>
      </c>
      <c r="CP112" t="s">
        <v>202</v>
      </c>
      <c r="CQ112" t="s">
        <v>203</v>
      </c>
      <c r="CR112" t="s">
        <v>159</v>
      </c>
      <c r="CS112" t="s">
        <v>204</v>
      </c>
      <c r="CT112" t="s">
        <v>205</v>
      </c>
      <c r="CU112" t="s">
        <v>206</v>
      </c>
      <c r="CV112" t="s">
        <v>153</v>
      </c>
      <c r="CW112" t="s">
        <v>2973</v>
      </c>
      <c r="CX112" t="s">
        <v>207</v>
      </c>
      <c r="CY112" t="s">
        <v>208</v>
      </c>
      <c r="CZ112" t="s">
        <v>209</v>
      </c>
      <c r="DA112" t="s">
        <v>210</v>
      </c>
      <c r="DB112" t="s">
        <v>211</v>
      </c>
      <c r="DC112" t="s">
        <v>212</v>
      </c>
    </row>
    <row r="113" spans="1:107" x14ac:dyDescent="0.2">
      <c r="A113" t="s">
        <v>362</v>
      </c>
      <c r="B113" t="s">
        <v>2991</v>
      </c>
      <c r="C113" t="s">
        <v>141</v>
      </c>
      <c r="D113" t="s">
        <v>142</v>
      </c>
      <c r="E113" t="s">
        <v>143</v>
      </c>
      <c r="F113" t="s">
        <v>119</v>
      </c>
      <c r="G113" t="s">
        <v>144</v>
      </c>
      <c r="H113" t="s">
        <v>500</v>
      </c>
      <c r="I113" t="s">
        <v>672</v>
      </c>
      <c r="J113">
        <f t="shared" si="30"/>
        <v>0.16363807783878742</v>
      </c>
      <c r="K113">
        <f t="shared" si="31"/>
        <v>2.9074300799999997</v>
      </c>
      <c r="L113">
        <f t="shared" si="32"/>
        <v>0.1549188247507618</v>
      </c>
      <c r="M113">
        <f t="shared" si="33"/>
        <v>2.3662961695025273</v>
      </c>
      <c r="N113" t="s">
        <v>2992</v>
      </c>
      <c r="O113" t="s">
        <v>2993</v>
      </c>
      <c r="P113">
        <f t="shared" si="34"/>
        <v>2.77396988435815</v>
      </c>
      <c r="Q113">
        <f t="shared" si="35"/>
        <v>1.48806088435815</v>
      </c>
      <c r="R113" t="s">
        <v>2994</v>
      </c>
      <c r="S113" t="s">
        <v>2995</v>
      </c>
      <c r="T113">
        <f t="shared" si="36"/>
        <v>27.893110953827552</v>
      </c>
      <c r="U113">
        <f t="shared" si="37"/>
        <v>0.29853000000000002</v>
      </c>
      <c r="V113" t="s">
        <v>151</v>
      </c>
      <c r="W113" t="s">
        <v>2996</v>
      </c>
      <c r="X113" t="s">
        <v>153</v>
      </c>
      <c r="Y113" t="s">
        <v>153</v>
      </c>
      <c r="Z113" t="s">
        <v>153</v>
      </c>
      <c r="AA113" t="s">
        <v>2997</v>
      </c>
      <c r="AB113" t="s">
        <v>2998</v>
      </c>
      <c r="AC113" t="s">
        <v>2999</v>
      </c>
      <c r="AD113" t="s">
        <v>157</v>
      </c>
      <c r="AE113" t="s">
        <v>158</v>
      </c>
      <c r="AF113">
        <f t="shared" si="38"/>
        <v>10.060330800000003</v>
      </c>
      <c r="AG113" t="s">
        <v>159</v>
      </c>
      <c r="AH113" t="s">
        <v>3000</v>
      </c>
      <c r="AI113" t="s">
        <v>3001</v>
      </c>
      <c r="AJ113" t="s">
        <v>3002</v>
      </c>
      <c r="AK113" t="s">
        <v>1191</v>
      </c>
      <c r="AL113">
        <f t="shared" si="39"/>
        <v>22.73</v>
      </c>
      <c r="AM113" t="s">
        <v>2720</v>
      </c>
      <c r="AN113" t="s">
        <v>229</v>
      </c>
      <c r="AO113" t="s">
        <v>360</v>
      </c>
      <c r="AP113" t="s">
        <v>264</v>
      </c>
      <c r="AQ113" t="s">
        <v>984</v>
      </c>
      <c r="AR113" t="s">
        <v>3003</v>
      </c>
      <c r="AS113" t="s">
        <v>2929</v>
      </c>
      <c r="AT113" t="s">
        <v>141</v>
      </c>
      <c r="AU113" t="s">
        <v>2930</v>
      </c>
      <c r="AV113" t="s">
        <v>139</v>
      </c>
      <c r="AW113" t="s">
        <v>394</v>
      </c>
      <c r="AX113" t="s">
        <v>234</v>
      </c>
      <c r="AY113" t="s">
        <v>717</v>
      </c>
      <c r="AZ113" t="s">
        <v>2309</v>
      </c>
      <c r="BA113" t="s">
        <v>3004</v>
      </c>
      <c r="BB113" t="s">
        <v>3005</v>
      </c>
      <c r="BC113" t="s">
        <v>139</v>
      </c>
      <c r="BD113" t="s">
        <v>178</v>
      </c>
      <c r="BE113" t="s">
        <v>172</v>
      </c>
      <c r="BF113" t="s">
        <v>179</v>
      </c>
      <c r="BG113" t="s">
        <v>180</v>
      </c>
      <c r="BH113" t="s">
        <v>153</v>
      </c>
      <c r="BI113" t="s">
        <v>181</v>
      </c>
      <c r="BJ113" t="s">
        <v>153</v>
      </c>
      <c r="BK113" t="s">
        <v>153</v>
      </c>
      <c r="BL113" t="s">
        <v>182</v>
      </c>
      <c r="BM113" t="s">
        <v>183</v>
      </c>
      <c r="BN113" t="s">
        <v>184</v>
      </c>
      <c r="BO113" t="s">
        <v>185</v>
      </c>
      <c r="BP113" t="s">
        <v>186</v>
      </c>
      <c r="BQ113" t="s">
        <v>187</v>
      </c>
      <c r="BR113" t="s">
        <v>188</v>
      </c>
      <c r="BS113" t="s">
        <v>188</v>
      </c>
      <c r="BT113" t="s">
        <v>189</v>
      </c>
      <c r="BU113" t="s">
        <v>189</v>
      </c>
      <c r="BV113" t="s">
        <v>189</v>
      </c>
      <c r="BW113" t="s">
        <v>153</v>
      </c>
      <c r="BX113" t="s">
        <v>190</v>
      </c>
      <c r="BY113" t="s">
        <v>153</v>
      </c>
      <c r="BZ113" t="s">
        <v>153</v>
      </c>
      <c r="CA113" t="s">
        <v>153</v>
      </c>
      <c r="CB113" t="s">
        <v>153</v>
      </c>
      <c r="CC113" t="s">
        <v>3006</v>
      </c>
      <c r="CD113" t="s">
        <v>3007</v>
      </c>
      <c r="CE113" t="s">
        <v>3008</v>
      </c>
      <c r="CF113" t="s">
        <v>2910</v>
      </c>
      <c r="CG113" t="s">
        <v>3009</v>
      </c>
      <c r="CH113" t="s">
        <v>3010</v>
      </c>
      <c r="CI113" t="s">
        <v>3011</v>
      </c>
      <c r="CJ113" t="s">
        <v>3012</v>
      </c>
      <c r="CK113" t="s">
        <v>2997</v>
      </c>
      <c r="CL113" t="s">
        <v>2517</v>
      </c>
      <c r="CM113" t="s">
        <v>200</v>
      </c>
      <c r="CN113" t="s">
        <v>201</v>
      </c>
      <c r="CO113" t="s">
        <v>159</v>
      </c>
      <c r="CP113" t="s">
        <v>202</v>
      </c>
      <c r="CQ113" t="s">
        <v>203</v>
      </c>
      <c r="CR113" t="s">
        <v>159</v>
      </c>
      <c r="CS113" t="s">
        <v>204</v>
      </c>
      <c r="CT113" t="s">
        <v>205</v>
      </c>
      <c r="CU113" t="s">
        <v>206</v>
      </c>
      <c r="CV113" t="s">
        <v>153</v>
      </c>
      <c r="CW113" t="s">
        <v>2996</v>
      </c>
      <c r="CX113" t="s">
        <v>207</v>
      </c>
      <c r="CY113" t="s">
        <v>208</v>
      </c>
      <c r="CZ113" t="s">
        <v>209</v>
      </c>
      <c r="DA113" t="s">
        <v>210</v>
      </c>
      <c r="DB113" t="s">
        <v>211</v>
      </c>
      <c r="DC113" t="s">
        <v>212</v>
      </c>
    </row>
    <row r="114" spans="1:107" x14ac:dyDescent="0.2">
      <c r="A114" t="s">
        <v>994</v>
      </c>
      <c r="B114" t="s">
        <v>3013</v>
      </c>
      <c r="C114" t="s">
        <v>141</v>
      </c>
      <c r="D114" t="s">
        <v>142</v>
      </c>
      <c r="E114" t="s">
        <v>143</v>
      </c>
      <c r="F114" t="s">
        <v>119</v>
      </c>
      <c r="G114" t="s">
        <v>144</v>
      </c>
      <c r="H114" t="s">
        <v>283</v>
      </c>
      <c r="I114" t="s">
        <v>672</v>
      </c>
      <c r="J114">
        <f t="shared" si="30"/>
        <v>0.48405172027242277</v>
      </c>
      <c r="K114">
        <f t="shared" si="31"/>
        <v>2.9074300799999997</v>
      </c>
      <c r="L114">
        <f t="shared" si="32"/>
        <v>0.41496508448983621</v>
      </c>
      <c r="M114">
        <f t="shared" si="33"/>
        <v>5.2761724392899794</v>
      </c>
      <c r="N114" t="s">
        <v>3014</v>
      </c>
      <c r="O114" t="s">
        <v>3015</v>
      </c>
      <c r="P114">
        <f t="shared" si="34"/>
        <v>2.6133183417857859</v>
      </c>
      <c r="Q114">
        <f t="shared" si="35"/>
        <v>1.239127341785786</v>
      </c>
      <c r="R114" t="s">
        <v>3016</v>
      </c>
      <c r="S114" t="s">
        <v>3017</v>
      </c>
      <c r="T114">
        <f t="shared" si="36"/>
        <v>26.277710827408605</v>
      </c>
      <c r="U114">
        <f t="shared" si="37"/>
        <v>0.29853000000000002</v>
      </c>
      <c r="V114" t="s">
        <v>151</v>
      </c>
      <c r="W114" t="s">
        <v>3018</v>
      </c>
      <c r="X114" t="s">
        <v>153</v>
      </c>
      <c r="Y114" t="s">
        <v>153</v>
      </c>
      <c r="Z114" t="s">
        <v>153</v>
      </c>
      <c r="AA114" t="s">
        <v>3019</v>
      </c>
      <c r="AB114" t="s">
        <v>3020</v>
      </c>
      <c r="AC114" t="s">
        <v>3021</v>
      </c>
      <c r="AD114" t="s">
        <v>157</v>
      </c>
      <c r="AE114" t="s">
        <v>158</v>
      </c>
      <c r="AF114">
        <f t="shared" si="38"/>
        <v>17.143224</v>
      </c>
      <c r="AG114" t="s">
        <v>159</v>
      </c>
      <c r="AH114" t="s">
        <v>3022</v>
      </c>
      <c r="AI114" t="s">
        <v>3023</v>
      </c>
      <c r="AJ114" t="s">
        <v>3024</v>
      </c>
      <c r="AK114" t="s">
        <v>3025</v>
      </c>
      <c r="AL114">
        <f t="shared" si="39"/>
        <v>21.75</v>
      </c>
      <c r="AM114" t="s">
        <v>2720</v>
      </c>
      <c r="AN114" t="s">
        <v>229</v>
      </c>
      <c r="AO114" t="s">
        <v>3026</v>
      </c>
      <c r="AP114" t="s">
        <v>853</v>
      </c>
      <c r="AQ114" t="s">
        <v>1771</v>
      </c>
      <c r="AR114" t="s">
        <v>3027</v>
      </c>
      <c r="AS114" t="s">
        <v>2929</v>
      </c>
      <c r="AT114" t="s">
        <v>141</v>
      </c>
      <c r="AU114" t="s">
        <v>2930</v>
      </c>
      <c r="AV114" t="s">
        <v>139</v>
      </c>
      <c r="AW114" t="s">
        <v>575</v>
      </c>
      <c r="AX114" t="s">
        <v>300</v>
      </c>
      <c r="AY114" t="s">
        <v>455</v>
      </c>
      <c r="AZ114" t="s">
        <v>300</v>
      </c>
      <c r="BA114" t="s">
        <v>3028</v>
      </c>
      <c r="BB114" t="s">
        <v>3029</v>
      </c>
      <c r="BC114" t="s">
        <v>139</v>
      </c>
      <c r="BD114" t="s">
        <v>178</v>
      </c>
      <c r="BE114" t="s">
        <v>172</v>
      </c>
      <c r="BF114" t="s">
        <v>179</v>
      </c>
      <c r="BG114" t="s">
        <v>180</v>
      </c>
      <c r="BH114" t="s">
        <v>153</v>
      </c>
      <c r="BI114" t="s">
        <v>181</v>
      </c>
      <c r="BJ114" t="s">
        <v>153</v>
      </c>
      <c r="BK114" t="s">
        <v>153</v>
      </c>
      <c r="BL114" t="s">
        <v>182</v>
      </c>
      <c r="BM114" t="s">
        <v>183</v>
      </c>
      <c r="BN114" t="s">
        <v>184</v>
      </c>
      <c r="BO114" t="s">
        <v>185</v>
      </c>
      <c r="BP114" t="s">
        <v>186</v>
      </c>
      <c r="BQ114" t="s">
        <v>187</v>
      </c>
      <c r="BR114" t="s">
        <v>188</v>
      </c>
      <c r="BS114" t="s">
        <v>188</v>
      </c>
      <c r="BT114" t="s">
        <v>189</v>
      </c>
      <c r="BU114" t="s">
        <v>189</v>
      </c>
      <c r="BV114" t="s">
        <v>189</v>
      </c>
      <c r="BW114" t="s">
        <v>153</v>
      </c>
      <c r="BX114" t="s">
        <v>190</v>
      </c>
      <c r="BY114" t="s">
        <v>153</v>
      </c>
      <c r="BZ114" t="s">
        <v>153</v>
      </c>
      <c r="CA114" t="s">
        <v>153</v>
      </c>
      <c r="CB114" t="s">
        <v>153</v>
      </c>
      <c r="CC114" t="s">
        <v>3030</v>
      </c>
      <c r="CD114" t="s">
        <v>3031</v>
      </c>
      <c r="CE114" t="s">
        <v>3032</v>
      </c>
      <c r="CF114" t="s">
        <v>3033</v>
      </c>
      <c r="CG114" t="s">
        <v>3034</v>
      </c>
      <c r="CH114" t="s">
        <v>3035</v>
      </c>
      <c r="CI114" t="s">
        <v>3036</v>
      </c>
      <c r="CJ114" t="s">
        <v>3037</v>
      </c>
      <c r="CK114" t="s">
        <v>3019</v>
      </c>
      <c r="CL114" t="s">
        <v>3038</v>
      </c>
      <c r="CM114" t="s">
        <v>200</v>
      </c>
      <c r="CN114" t="s">
        <v>201</v>
      </c>
      <c r="CO114" t="s">
        <v>159</v>
      </c>
      <c r="CP114" t="s">
        <v>202</v>
      </c>
      <c r="CQ114" t="s">
        <v>203</v>
      </c>
      <c r="CR114" t="s">
        <v>159</v>
      </c>
      <c r="CS114" t="s">
        <v>204</v>
      </c>
      <c r="CT114" t="s">
        <v>205</v>
      </c>
      <c r="CU114" t="s">
        <v>206</v>
      </c>
      <c r="CV114" t="s">
        <v>153</v>
      </c>
      <c r="CW114" t="s">
        <v>3018</v>
      </c>
      <c r="CX114" t="s">
        <v>207</v>
      </c>
      <c r="CY114" t="s">
        <v>208</v>
      </c>
      <c r="CZ114" t="s">
        <v>209</v>
      </c>
      <c r="DA114" t="s">
        <v>210</v>
      </c>
      <c r="DB114" t="s">
        <v>211</v>
      </c>
      <c r="DC114" t="s">
        <v>212</v>
      </c>
    </row>
    <row r="115" spans="1:107" x14ac:dyDescent="0.2">
      <c r="A115" t="s">
        <v>957</v>
      </c>
      <c r="B115" t="s">
        <v>3039</v>
      </c>
      <c r="C115" t="s">
        <v>141</v>
      </c>
      <c r="D115" t="s">
        <v>142</v>
      </c>
      <c r="E115" t="s">
        <v>143</v>
      </c>
      <c r="F115" t="s">
        <v>119</v>
      </c>
      <c r="G115" t="s">
        <v>249</v>
      </c>
      <c r="H115" t="s">
        <v>215</v>
      </c>
      <c r="I115" t="s">
        <v>672</v>
      </c>
      <c r="J115">
        <f t="shared" si="30"/>
        <v>0.1011579468637847</v>
      </c>
      <c r="K115">
        <f t="shared" si="31"/>
        <v>2.9074300799999997</v>
      </c>
      <c r="L115">
        <f t="shared" si="32"/>
        <v>9.7756706772975946E-2</v>
      </c>
      <c r="M115">
        <f t="shared" si="33"/>
        <v>1.4564144036983229</v>
      </c>
      <c r="N115" t="s">
        <v>3040</v>
      </c>
      <c r="O115" t="s">
        <v>3041</v>
      </c>
      <c r="P115">
        <f t="shared" si="34"/>
        <v>2.8060973027239147</v>
      </c>
      <c r="Q115">
        <f t="shared" si="35"/>
        <v>1.4506653027239147</v>
      </c>
      <c r="R115" t="s">
        <v>3042</v>
      </c>
      <c r="S115" t="s">
        <v>3043</v>
      </c>
      <c r="T115">
        <f t="shared" si="36"/>
        <v>28.216161917786977</v>
      </c>
      <c r="U115">
        <f t="shared" si="37"/>
        <v>0.29853000000000002</v>
      </c>
      <c r="V115" t="s">
        <v>151</v>
      </c>
      <c r="W115" t="s">
        <v>3044</v>
      </c>
      <c r="X115" t="s">
        <v>153</v>
      </c>
      <c r="Y115" t="s">
        <v>153</v>
      </c>
      <c r="Z115" t="s">
        <v>153</v>
      </c>
      <c r="AA115" t="s">
        <v>3045</v>
      </c>
      <c r="AB115" t="s">
        <v>3046</v>
      </c>
      <c r="AC115" t="s">
        <v>3047</v>
      </c>
      <c r="AD115" t="s">
        <v>157</v>
      </c>
      <c r="AE115" t="s">
        <v>158</v>
      </c>
      <c r="AF115">
        <f t="shared" si="38"/>
        <v>35.608910399999999</v>
      </c>
      <c r="AG115" t="s">
        <v>159</v>
      </c>
      <c r="AH115" t="s">
        <v>3048</v>
      </c>
      <c r="AI115" t="s">
        <v>3049</v>
      </c>
      <c r="AJ115" t="s">
        <v>3024</v>
      </c>
      <c r="AK115" t="s">
        <v>3050</v>
      </c>
      <c r="AL115">
        <f t="shared" si="39"/>
        <v>22.92</v>
      </c>
      <c r="AM115" t="s">
        <v>2720</v>
      </c>
      <c r="AN115" t="s">
        <v>229</v>
      </c>
      <c r="AO115" t="s">
        <v>229</v>
      </c>
      <c r="AP115" t="s">
        <v>3051</v>
      </c>
      <c r="AQ115" t="s">
        <v>3052</v>
      </c>
      <c r="AR115" t="s">
        <v>3053</v>
      </c>
      <c r="AS115" t="s">
        <v>2929</v>
      </c>
      <c r="AT115" t="s">
        <v>141</v>
      </c>
      <c r="AU115" t="s">
        <v>2930</v>
      </c>
      <c r="AV115" t="s">
        <v>139</v>
      </c>
      <c r="AW115" t="s">
        <v>485</v>
      </c>
      <c r="AX115" t="s">
        <v>394</v>
      </c>
      <c r="AY115" t="s">
        <v>333</v>
      </c>
      <c r="AZ115" t="s">
        <v>3054</v>
      </c>
      <c r="BA115" t="s">
        <v>3055</v>
      </c>
      <c r="BB115" t="s">
        <v>333</v>
      </c>
      <c r="BC115" t="s">
        <v>139</v>
      </c>
      <c r="BD115" t="s">
        <v>178</v>
      </c>
      <c r="BE115" t="s">
        <v>172</v>
      </c>
      <c r="BF115" t="s">
        <v>179</v>
      </c>
      <c r="BG115" t="s">
        <v>180</v>
      </c>
      <c r="BH115" t="s">
        <v>153</v>
      </c>
      <c r="BI115" t="s">
        <v>181</v>
      </c>
      <c r="BJ115" t="s">
        <v>153</v>
      </c>
      <c r="BK115" t="s">
        <v>153</v>
      </c>
      <c r="BL115" t="s">
        <v>182</v>
      </c>
      <c r="BM115" t="s">
        <v>183</v>
      </c>
      <c r="BN115" t="s">
        <v>184</v>
      </c>
      <c r="BO115" t="s">
        <v>185</v>
      </c>
      <c r="BP115" t="s">
        <v>186</v>
      </c>
      <c r="BQ115" t="s">
        <v>187</v>
      </c>
      <c r="BR115" t="s">
        <v>188</v>
      </c>
      <c r="BS115" t="s">
        <v>188</v>
      </c>
      <c r="BT115" t="s">
        <v>189</v>
      </c>
      <c r="BU115" t="s">
        <v>189</v>
      </c>
      <c r="BV115" t="s">
        <v>189</v>
      </c>
      <c r="BW115" t="s">
        <v>153</v>
      </c>
      <c r="BX115" t="s">
        <v>190</v>
      </c>
      <c r="BY115" t="s">
        <v>153</v>
      </c>
      <c r="BZ115" t="s">
        <v>153</v>
      </c>
      <c r="CA115" t="s">
        <v>153</v>
      </c>
      <c r="CB115" t="s">
        <v>153</v>
      </c>
      <c r="CC115" t="s">
        <v>3056</v>
      </c>
      <c r="CD115" t="s">
        <v>3057</v>
      </c>
      <c r="CE115" t="s">
        <v>3058</v>
      </c>
      <c r="CF115" t="s">
        <v>3059</v>
      </c>
      <c r="CG115" t="s">
        <v>3060</v>
      </c>
      <c r="CH115" t="s">
        <v>3061</v>
      </c>
      <c r="CI115" t="s">
        <v>3062</v>
      </c>
      <c r="CJ115" t="s">
        <v>3063</v>
      </c>
      <c r="CK115" t="s">
        <v>3045</v>
      </c>
      <c r="CL115" t="s">
        <v>2517</v>
      </c>
      <c r="CM115" t="s">
        <v>200</v>
      </c>
      <c r="CN115" t="s">
        <v>201</v>
      </c>
      <c r="CO115" t="s">
        <v>159</v>
      </c>
      <c r="CP115" t="s">
        <v>202</v>
      </c>
      <c r="CQ115" t="s">
        <v>203</v>
      </c>
      <c r="CR115" t="s">
        <v>159</v>
      </c>
      <c r="CS115" t="s">
        <v>204</v>
      </c>
      <c r="CT115" t="s">
        <v>205</v>
      </c>
      <c r="CU115" t="s">
        <v>206</v>
      </c>
      <c r="CV115" t="s">
        <v>153</v>
      </c>
      <c r="CW115" t="s">
        <v>3044</v>
      </c>
      <c r="CX115" t="s">
        <v>207</v>
      </c>
      <c r="CY115" t="s">
        <v>208</v>
      </c>
      <c r="CZ115" t="s">
        <v>209</v>
      </c>
      <c r="DA115" t="s">
        <v>210</v>
      </c>
      <c r="DB115" t="s">
        <v>211</v>
      </c>
      <c r="DC115" t="s">
        <v>212</v>
      </c>
    </row>
    <row r="116" spans="1:107" x14ac:dyDescent="0.2">
      <c r="A116" t="s">
        <v>1051</v>
      </c>
      <c r="B116" t="s">
        <v>3064</v>
      </c>
      <c r="C116" t="s">
        <v>141</v>
      </c>
      <c r="D116" t="s">
        <v>142</v>
      </c>
      <c r="E116" t="s">
        <v>143</v>
      </c>
      <c r="F116" t="s">
        <v>119</v>
      </c>
      <c r="G116" t="s">
        <v>249</v>
      </c>
      <c r="H116" t="s">
        <v>283</v>
      </c>
      <c r="I116" t="s">
        <v>672</v>
      </c>
      <c r="J116">
        <f t="shared" si="30"/>
        <v>0.14492652629757349</v>
      </c>
      <c r="K116">
        <f t="shared" si="31"/>
        <v>2.9058327199999998</v>
      </c>
      <c r="L116">
        <f t="shared" si="32"/>
        <v>0.13804178177039667</v>
      </c>
      <c r="M116">
        <f t="shared" si="33"/>
        <v>2.068504464943568</v>
      </c>
      <c r="N116" t="s">
        <v>3065</v>
      </c>
      <c r="O116" t="s">
        <v>3066</v>
      </c>
      <c r="P116">
        <f t="shared" si="34"/>
        <v>2.7993067155434335</v>
      </c>
      <c r="Q116">
        <f t="shared" si="35"/>
        <v>1.4591807155434335</v>
      </c>
      <c r="R116" t="s">
        <v>3067</v>
      </c>
      <c r="S116" t="s">
        <v>3068</v>
      </c>
      <c r="T116">
        <f t="shared" si="36"/>
        <v>28.147880498174295</v>
      </c>
      <c r="U116">
        <f t="shared" si="37"/>
        <v>0.29853000000000002</v>
      </c>
      <c r="V116" t="s">
        <v>151</v>
      </c>
      <c r="W116" t="s">
        <v>3069</v>
      </c>
      <c r="X116" t="s">
        <v>153</v>
      </c>
      <c r="Y116" t="s">
        <v>153</v>
      </c>
      <c r="Z116" t="s">
        <v>153</v>
      </c>
      <c r="AA116" t="s">
        <v>3070</v>
      </c>
      <c r="AB116" t="s">
        <v>3071</v>
      </c>
      <c r="AC116" t="s">
        <v>3072</v>
      </c>
      <c r="AD116" t="s">
        <v>157</v>
      </c>
      <c r="AE116" t="s">
        <v>158</v>
      </c>
      <c r="AF116">
        <f t="shared" si="38"/>
        <v>18.825366000000002</v>
      </c>
      <c r="AG116" t="s">
        <v>159</v>
      </c>
      <c r="AH116" t="s">
        <v>3073</v>
      </c>
      <c r="AI116" t="s">
        <v>1559</v>
      </c>
      <c r="AJ116" t="s">
        <v>3074</v>
      </c>
      <c r="AK116" t="s">
        <v>3075</v>
      </c>
      <c r="AL116">
        <f t="shared" si="39"/>
        <v>22.88</v>
      </c>
      <c r="AM116" t="s">
        <v>2720</v>
      </c>
      <c r="AN116" t="s">
        <v>450</v>
      </c>
      <c r="AO116" t="s">
        <v>359</v>
      </c>
      <c r="AP116" t="s">
        <v>264</v>
      </c>
      <c r="AQ116" t="s">
        <v>2041</v>
      </c>
      <c r="AR116" t="s">
        <v>3076</v>
      </c>
      <c r="AS116" t="s">
        <v>2929</v>
      </c>
      <c r="AT116" t="s">
        <v>141</v>
      </c>
      <c r="AU116" t="s">
        <v>2930</v>
      </c>
      <c r="AV116" t="s">
        <v>139</v>
      </c>
      <c r="AW116" t="s">
        <v>394</v>
      </c>
      <c r="AX116" t="s">
        <v>234</v>
      </c>
      <c r="AY116" t="s">
        <v>333</v>
      </c>
      <c r="AZ116" t="s">
        <v>2134</v>
      </c>
      <c r="BA116" t="s">
        <v>3077</v>
      </c>
      <c r="BB116" t="s">
        <v>333</v>
      </c>
      <c r="BC116" t="s">
        <v>139</v>
      </c>
      <c r="BD116" t="s">
        <v>178</v>
      </c>
      <c r="BE116" t="s">
        <v>172</v>
      </c>
      <c r="BF116" t="s">
        <v>179</v>
      </c>
      <c r="BG116" t="s">
        <v>180</v>
      </c>
      <c r="BH116" t="s">
        <v>153</v>
      </c>
      <c r="BI116" t="s">
        <v>181</v>
      </c>
      <c r="BJ116" t="s">
        <v>153</v>
      </c>
      <c r="BK116" t="s">
        <v>153</v>
      </c>
      <c r="BL116" t="s">
        <v>182</v>
      </c>
      <c r="BM116" t="s">
        <v>183</v>
      </c>
      <c r="BN116" t="s">
        <v>184</v>
      </c>
      <c r="BO116" t="s">
        <v>185</v>
      </c>
      <c r="BP116" t="s">
        <v>186</v>
      </c>
      <c r="BQ116" t="s">
        <v>187</v>
      </c>
      <c r="BR116" t="s">
        <v>188</v>
      </c>
      <c r="BS116" t="s">
        <v>188</v>
      </c>
      <c r="BT116" t="s">
        <v>189</v>
      </c>
      <c r="BU116" t="s">
        <v>189</v>
      </c>
      <c r="BV116" t="s">
        <v>189</v>
      </c>
      <c r="BW116" t="s">
        <v>153</v>
      </c>
      <c r="BX116" t="s">
        <v>190</v>
      </c>
      <c r="BY116" t="s">
        <v>153</v>
      </c>
      <c r="BZ116" t="s">
        <v>153</v>
      </c>
      <c r="CA116" t="s">
        <v>153</v>
      </c>
      <c r="CB116" t="s">
        <v>153</v>
      </c>
      <c r="CC116" t="s">
        <v>3078</v>
      </c>
      <c r="CD116" t="s">
        <v>3079</v>
      </c>
      <c r="CE116" t="s">
        <v>3080</v>
      </c>
      <c r="CF116" t="s">
        <v>724</v>
      </c>
      <c r="CG116" t="s">
        <v>3081</v>
      </c>
      <c r="CH116" t="s">
        <v>3082</v>
      </c>
      <c r="CI116" t="s">
        <v>3083</v>
      </c>
      <c r="CJ116" t="s">
        <v>3084</v>
      </c>
      <c r="CK116" t="s">
        <v>3070</v>
      </c>
      <c r="CL116" t="s">
        <v>3085</v>
      </c>
      <c r="CM116" t="s">
        <v>200</v>
      </c>
      <c r="CN116" t="s">
        <v>201</v>
      </c>
      <c r="CO116" t="s">
        <v>159</v>
      </c>
      <c r="CP116" t="s">
        <v>202</v>
      </c>
      <c r="CQ116" t="s">
        <v>203</v>
      </c>
      <c r="CR116" t="s">
        <v>159</v>
      </c>
      <c r="CS116" t="s">
        <v>204</v>
      </c>
      <c r="CT116" t="s">
        <v>205</v>
      </c>
      <c r="CU116" t="s">
        <v>206</v>
      </c>
      <c r="CV116" t="s">
        <v>153</v>
      </c>
      <c r="CW116" t="s">
        <v>3069</v>
      </c>
      <c r="CX116" t="s">
        <v>207</v>
      </c>
      <c r="CY116" t="s">
        <v>208</v>
      </c>
      <c r="CZ116" t="s">
        <v>209</v>
      </c>
      <c r="DA116" t="s">
        <v>210</v>
      </c>
      <c r="DB116" t="s">
        <v>211</v>
      </c>
      <c r="DC116" t="s">
        <v>212</v>
      </c>
    </row>
  </sheetData>
  <pageMargins left="0.7" right="0.7" top="0.75" bottom="0.75" header="0.3" footer="0.3"/>
  <ignoredErrors>
    <ignoredError sqref="A1:DC19 A25:DC77 A24:F24 H24:DC24 A79:DC92 A78:G78 I78:DC78 A22:DC23 A20:G20 I20:DC20 A21:G21 I21:DC21 A102:DC116 A101:F101 H101:DC101 A94:DC100 A93:G93 I93:DC9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Wicking CP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Lucille Plunkert</cp:lastModifiedBy>
  <dcterms:modified xsi:type="dcterms:W3CDTF">2025-05-08T20:02:45Z</dcterms:modified>
</cp:coreProperties>
</file>