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B637DA42-8340-4432-8695-D3C07C01F033}" xr6:coauthVersionLast="47" xr6:coauthVersionMax="47" xr10:uidLastSave="{00000000-0000-0000-0000-000000000000}"/>
  <bookViews>
    <workbookView xWindow="-108" yWindow="-108" windowWidth="23256" windowHeight="12456" firstSheet="2" activeTab="6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5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6" l="1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<sst xmlns="http://schemas.openxmlformats.org/spreadsheetml/2006/main" count="548" uniqueCount="144">
  <si>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</si>
  <si>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</si>
  <si>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</si>
  <si>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</si>
  <si>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</si>
  <si>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</si>
  <si>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</si>
  <si>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</si>
  <si>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</si>
  <si>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</si>
  <si>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</si>
  <si>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</si>
  <si>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</si>
  <si>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</si>
  <si>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</si>
  <si>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</si>
  <si>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</si>
  <si>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</si>
  <si>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</si>
  <si>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</si>
  <si>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</si>
  <si>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</si>
  <si>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</si>
  <si>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</si>
  <si>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</si>
  <si>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</si>
  <si>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</si>
  <si>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</si>
  <si>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</si>
  <si>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</si>
  <si>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</si>
  <si>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</si>
  <si>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</si>
  <si>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</si>
  <si>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</si>
  <si>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</si>
  <si>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</si>
  <si>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</si>
  <si>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private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</si>
  <si>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</si>
  <si>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</si>
  <si>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</si>
  <si>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</si>
  <si>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</si>
  <si>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</si>
  <si>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</si>
  <si>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</si>
  <si>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</si>
  <si>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</si>
  <si>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</si>
  <si>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</si>
  <si>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</si>
  <si>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</si>
  <si>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</si>
  <si>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</si>
  <si>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</si>
  <si>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</si>
  <si>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</si>
  <si>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</si>
  <si>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</si>
  <si>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</si>
  <si>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</si>
  <si>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</si>
  <si>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</si>
  <si>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</si>
  <si>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</si>
  <si>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</si>
  <si>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</si>
  <si>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</si>
  <si>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</si>
  <si>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</si>
  <si>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</si>
  <si>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</si>
  <si>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</si>
  <si>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</si>
  <si>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</si>
  <si>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</si>
  <si>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Review</t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</si>
  <si>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</si>
  <si>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</si>
  <si>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</si>
  <si>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</si>
  <si>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</si>
  <si>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</si>
  <si>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</si>
  <si>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</si>
  <si>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</si>
  <si>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</si>
  <si>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</si>
  <si>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</si>
  <si>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</si>
  <si>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</si>
  <si>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</si>
  <si>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</si>
  <si>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</si>
  <si>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</si>
  <si>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</si>
  <si>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</si>
  <si>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</si>
  <si>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Post_receive</t>
    <phoneticPr fontId="1"/>
  </si>
  <si>
    <t>Post</t>
    <phoneticPr fontId="1"/>
  </si>
  <si>
    <t>Favorite_user</t>
    <phoneticPr fontId="1"/>
  </si>
  <si>
    <t>Chat</t>
    <phoneticPr fontId="1"/>
  </si>
  <si>
    <t>Good</t>
    <phoneticPr fontId="1"/>
  </si>
  <si>
    <t>My_contents</t>
    <phoneticPr fontId="1"/>
  </si>
  <si>
    <t>Contents</t>
    <phoneticPr fontId="1"/>
  </si>
  <si>
    <t>User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</si>
  <si>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</si>
  <si>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</si>
  <si>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</si>
  <si>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</si>
  <si>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</si>
  <si>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</si>
  <si>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</si>
  <si>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</si>
  <si>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</si>
  <si>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</si>
  <si>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</si>
  <si>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タイトルは50字以内に限定する</t>
    <rPh sb="7" eb="10">
      <t>ジイナイ</t>
    </rPh>
    <rPh sb="11" eb="13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</si>
  <si>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</si>
  <si>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</si>
  <si>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</si>
  <si>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</si>
  <si>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</si>
  <si>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</si>
  <si>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</si>
  <si>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</si>
  <si>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</si>
  <si>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</si>
  <si>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</si>
  <si>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</si>
  <si>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</si>
  <si>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</si>
  <si>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</si>
  <si>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</si>
  <si>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</si>
  <si>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</si>
  <si>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</si>
  <si>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レビュー対象のマイコンテンツを指す。マイコンテンツテーブルのマイコンテンツIDと同じ。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</si>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</sst>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7" sqref="D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62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106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105</v>
      </c>
      <c r="E9" s="3" t="s">
        <v>28</v>
      </c>
      <c r="F9" s="3"/>
    </row>
    <row r="10" spans="1:6" x14ac:dyDescent="0.2">
      <c r="B10" s="3">
        <v>3</v>
      </c>
      <c r="C10" s="3" t="s">
        <v>58</v>
      </c>
      <c r="D10" s="3" t="s">
        <v>104</v>
      </c>
      <c r="E10" s="3" t="s">
        <v>28</v>
      </c>
      <c r="F10" s="3"/>
    </row>
    <row r="11" spans="1:6" x14ac:dyDescent="0.2">
      <c r="B11" s="3">
        <v>4</v>
      </c>
      <c r="C11" s="3" t="s">
        <v>59</v>
      </c>
      <c r="D11" s="3" t="s">
        <v>77</v>
      </c>
      <c r="E11" s="3" t="s">
        <v>28</v>
      </c>
      <c r="F11" s="3"/>
    </row>
    <row r="12" spans="1:6" x14ac:dyDescent="0.2">
      <c r="B12" s="3">
        <v>5</v>
      </c>
      <c r="C12" s="3" t="s">
        <v>51</v>
      </c>
      <c r="D12" s="3" t="s">
        <v>103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102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101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100</v>
      </c>
      <c r="E15" s="3" t="s">
        <v>28</v>
      </c>
      <c r="F15" s="3"/>
    </row>
    <row r="16" spans="1:6" x14ac:dyDescent="0.2">
      <c r="B16" s="3">
        <v>9</v>
      </c>
      <c r="C16" s="3" t="s">
        <v>60</v>
      </c>
      <c r="D16" s="3" t="s">
        <v>99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D15" sqref="D15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60</v>
      </c>
      <c r="D4" s="1" t="s">
        <v>4</v>
      </c>
      <c r="E4" s="3"/>
    </row>
    <row r="5" spans="1:12" x14ac:dyDescent="0.2">
      <c r="B5" s="1" t="s">
        <v>16</v>
      </c>
      <c r="C5" s="3" t="s">
        <v>99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96</v>
      </c>
      <c r="C10" s="3" t="s">
        <v>97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113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89</v>
      </c>
      <c r="C12" s="3" t="s">
        <v>90</v>
      </c>
      <c r="D12" s="3" t="s">
        <v>43</v>
      </c>
      <c r="E12" s="3"/>
      <c r="F12" s="3"/>
      <c r="G12" s="3"/>
      <c r="H12" s="3" t="s">
        <v>42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142</v>
      </c>
      <c r="C13" t="s">
        <v>139</v>
      </c>
      <c r="D13" t="s">
        <v>141</v>
      </c>
      <c r="E13" s="3"/>
      <c r="F13" s="3"/>
      <c r="G13" s="3"/>
      <c r="H13" s="3" t="s">
        <v>42</v>
      </c>
      <c r="I13" t="s">
        <v>130</v>
      </c>
      <c r="J13" s="3"/>
    </row>
    <row r="14" spans="1:12" x14ac:dyDescent="0.2">
      <c r="A14" s="3">
        <v>5</v>
      </c>
      <c r="B14" s="3" t="s">
        <v>143</v>
      </c>
      <c r="C14" t="s">
        <v>140</v>
      </c>
      <c r="D14" t="s">
        <v>141</v>
      </c>
      <c r="E14" s="3"/>
      <c r="F14" s="3"/>
      <c r="G14" s="3"/>
      <c r="H14" s="3" t="s">
        <v>42</v>
      </c>
      <c r="I14" t="s">
        <v>130</v>
      </c>
      <c r="J14" s="3"/>
    </row>
    <row r="15" spans="1:12" x14ac:dyDescent="0.2">
      <c r="A15" s="3">
        <v>6</v>
      </c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7" zoomScaleNormal="87" workbookViewId="0">
      <selection activeCell="B18" sqref="B18:J19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106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53</v>
      </c>
      <c r="C10" s="3" t="s">
        <v>35</v>
      </c>
      <c r="D10" s="3" t="s">
        <v>43</v>
      </c>
      <c r="E10" s="3"/>
      <c r="F10" s="3" t="s">
        <v>54</v>
      </c>
      <c r="G10" s="3" t="s">
        <v>42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44</v>
      </c>
      <c r="C11" s="3" t="s">
        <v>64</v>
      </c>
      <c r="D11" s="3" t="s">
        <v>40</v>
      </c>
      <c r="E11" s="3">
        <v>100</v>
      </c>
      <c r="F11" s="3"/>
      <c r="H11" s="3" t="s">
        <v>42</v>
      </c>
      <c r="I11" s="3"/>
      <c r="J11" s="3" t="s">
        <v>45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40</v>
      </c>
      <c r="E12" s="3">
        <v>20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39</v>
      </c>
      <c r="E13" s="3">
        <v>20</v>
      </c>
      <c r="F13" s="3"/>
      <c r="G13" s="3"/>
      <c r="H13" s="3" t="s">
        <v>42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65</v>
      </c>
      <c r="C14" s="3" t="s">
        <v>63</v>
      </c>
      <c r="D14" s="6" t="s">
        <v>40</v>
      </c>
      <c r="E14" s="3">
        <v>100</v>
      </c>
      <c r="F14" s="3"/>
      <c r="G14" s="3"/>
      <c r="H14" s="3"/>
      <c r="I14" s="3"/>
      <c r="J14" s="3" t="s">
        <v>107</v>
      </c>
      <c r="L14" t="s">
        <v>47</v>
      </c>
    </row>
    <row r="15" spans="1:12" x14ac:dyDescent="0.2">
      <c r="A15" s="3">
        <v>6</v>
      </c>
      <c r="B15" s="3" t="s">
        <v>34</v>
      </c>
      <c r="C15" s="2" t="s">
        <v>38</v>
      </c>
      <c r="D15" s="3" t="s">
        <v>41</v>
      </c>
      <c r="E15" s="3"/>
      <c r="F15" s="3"/>
      <c r="G15" s="3"/>
      <c r="H15" s="3" t="s">
        <v>42</v>
      </c>
      <c r="I15" s="3">
        <v>1</v>
      </c>
      <c r="J15" s="3" t="s">
        <v>66</v>
      </c>
      <c r="L15" t="s">
        <v>46</v>
      </c>
    </row>
    <row r="16" spans="1:12" x14ac:dyDescent="0.2">
      <c r="A16" s="3">
        <v>7</v>
      </c>
      <c r="B16" s="3" t="s">
        <v>132</v>
      </c>
      <c r="C16" s="10" t="s">
        <v>133</v>
      </c>
      <c r="D16" s="3" t="s">
        <v>40</v>
      </c>
      <c r="E16" s="3">
        <v>200</v>
      </c>
      <c r="F16" s="3"/>
      <c r="G16" s="3"/>
      <c r="H16" s="3"/>
      <c r="I16" s="3"/>
      <c r="J16" s="3" t="s">
        <v>127</v>
      </c>
      <c r="L16" t="s">
        <v>47</v>
      </c>
    </row>
    <row r="17" spans="1:12" x14ac:dyDescent="0.2">
      <c r="A17" s="3">
        <v>8</v>
      </c>
      <c r="B17" s="3" t="s">
        <v>135</v>
      </c>
      <c r="C17" s="2" t="s">
        <v>134</v>
      </c>
      <c r="D17" s="3" t="s">
        <v>43</v>
      </c>
      <c r="E17" s="3"/>
      <c r="F17" s="3"/>
      <c r="G17" s="3"/>
      <c r="H17" s="3" t="s">
        <v>42</v>
      </c>
      <c r="I17" s="3">
        <v>1</v>
      </c>
      <c r="J17" s="3" t="s">
        <v>129</v>
      </c>
    </row>
    <row r="18" spans="1:12" x14ac:dyDescent="0.2">
      <c r="A18" s="3">
        <v>9</v>
      </c>
      <c r="B18" s="3" t="s">
        <v>142</v>
      </c>
      <c r="C18" t="s">
        <v>139</v>
      </c>
      <c r="D18" t="s">
        <v>141</v>
      </c>
      <c r="E18" s="3"/>
      <c r="F18" s="3"/>
      <c r="G18" s="3"/>
      <c r="H18" s="3" t="s">
        <v>42</v>
      </c>
      <c r="I18" t="s">
        <v>130</v>
      </c>
      <c r="J18" s="3"/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143</v>
      </c>
      <c r="C19" t="s">
        <v>140</v>
      </c>
      <c r="D19" t="s">
        <v>141</v>
      </c>
      <c r="E19" s="3"/>
      <c r="F19" s="3"/>
      <c r="G19" s="3"/>
      <c r="H19" s="3" t="s">
        <v>42</v>
      </c>
      <c r="I19" t="s">
        <v>130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I19" sqref="I19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105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68</v>
      </c>
      <c r="C10" s="3" t="s">
        <v>73</v>
      </c>
      <c r="D10" s="3" t="s">
        <v>41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48</v>
      </c>
      <c r="C11" s="3" t="s">
        <v>49</v>
      </c>
      <c r="D11" s="3" t="s">
        <v>40</v>
      </c>
      <c r="E11" s="3">
        <v>50</v>
      </c>
      <c r="F11" s="3"/>
      <c r="G11" s="3"/>
      <c r="H11" s="3" t="s">
        <v>42</v>
      </c>
      <c r="I11" s="3"/>
      <c r="J11" s="3" t="s">
        <v>118</v>
      </c>
      <c r="L11" t="str">
        <f>C11&amp;" "&amp;D11&amp;" "&amp;IF(E11&lt;&gt;"","("&amp;E11&amp;")","")&amp;IF(C13&lt;&gt;"",",","")</f>
        <v>title VARCHAR (50),</v>
      </c>
    </row>
    <row r="12" spans="1:12" x14ac:dyDescent="0.2">
      <c r="A12" s="3">
        <v>3</v>
      </c>
      <c r="B12" s="3" t="s">
        <v>115</v>
      </c>
      <c r="C12" s="3" t="s">
        <v>116</v>
      </c>
      <c r="D12" s="3" t="s">
        <v>40</v>
      </c>
      <c r="E12" s="3">
        <v>10</v>
      </c>
      <c r="F12" s="3"/>
      <c r="G12" s="3"/>
      <c r="H12" s="3" t="s">
        <v>42</v>
      </c>
      <c r="I12" s="3"/>
      <c r="J12" s="3"/>
      <c r="L12" t="str">
        <f>C13&amp;" "&amp;D13&amp;" "&amp;IF(E13&lt;&gt;"","("&amp;E13&amp;")","")&amp;IF(C14&lt;&gt;"",",","")</f>
        <v>creator VARCHAR (50),</v>
      </c>
    </row>
    <row r="13" spans="1:12" x14ac:dyDescent="0.2">
      <c r="A13" s="3">
        <v>4</v>
      </c>
      <c r="B13" s="3" t="s">
        <v>131</v>
      </c>
      <c r="C13" s="3" t="s">
        <v>128</v>
      </c>
      <c r="D13" s="3" t="s">
        <v>40</v>
      </c>
      <c r="E13" s="3">
        <v>50</v>
      </c>
      <c r="F13" s="3"/>
      <c r="G13" s="3"/>
      <c r="H13" s="3" t="s">
        <v>42</v>
      </c>
      <c r="I13" s="3"/>
      <c r="J13" s="3"/>
    </row>
    <row r="14" spans="1:12" x14ac:dyDescent="0.2">
      <c r="A14" s="3">
        <v>5</v>
      </c>
      <c r="B14" s="3" t="s">
        <v>67</v>
      </c>
      <c r="C14" s="3" t="s">
        <v>69</v>
      </c>
      <c r="D14" s="3" t="s">
        <v>40</v>
      </c>
      <c r="E14" s="3">
        <v>4</v>
      </c>
      <c r="F14" s="3"/>
      <c r="G14" s="3"/>
      <c r="H14" s="3" t="s">
        <v>42</v>
      </c>
      <c r="I14" s="3"/>
      <c r="J14" s="3" t="s">
        <v>108</v>
      </c>
      <c r="L14" t="e">
        <f>#REF!&amp;" "&amp;#REF!&amp;" "&amp;IF(#REF!&lt;&gt;"","("&amp;#REF!&amp;")","")&amp;IF(C16&lt;&gt;"",",","")</f>
        <v>#REF!</v>
      </c>
    </row>
    <row r="15" spans="1:12" x14ac:dyDescent="0.2">
      <c r="A15" s="3">
        <v>6</v>
      </c>
      <c r="B15" s="3" t="s">
        <v>55</v>
      </c>
      <c r="C15" s="3" t="s">
        <v>70</v>
      </c>
      <c r="D15" s="6" t="s">
        <v>40</v>
      </c>
      <c r="E15" s="3">
        <v>100</v>
      </c>
      <c r="F15" s="3"/>
      <c r="G15" s="3"/>
      <c r="H15" s="3"/>
      <c r="I15" s="3"/>
      <c r="J15" s="3" t="s">
        <v>107</v>
      </c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3" t="s">
        <v>142</v>
      </c>
      <c r="C16" t="s">
        <v>139</v>
      </c>
      <c r="D16" t="s">
        <v>141</v>
      </c>
      <c r="E16" s="3"/>
      <c r="F16" s="3"/>
      <c r="G16" s="3"/>
      <c r="H16" s="3" t="s">
        <v>42</v>
      </c>
      <c r="I16" t="s">
        <v>130</v>
      </c>
      <c r="J16" s="3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 t="s">
        <v>143</v>
      </c>
      <c r="C17" t="s">
        <v>140</v>
      </c>
      <c r="D17" t="s">
        <v>141</v>
      </c>
      <c r="E17" s="3"/>
      <c r="F17" s="3"/>
      <c r="G17" s="3"/>
      <c r="H17" s="3" t="s">
        <v>42</v>
      </c>
      <c r="I17" t="s">
        <v>130</v>
      </c>
      <c r="J17" s="3"/>
      <c r="L17" t="str">
        <f t="shared" ref="L17:L29" si="0">C17&amp;" "&amp;D17&amp;" "&amp;IF(E17&lt;&gt;"","("&amp;E17&amp;")","")&amp;IF(C18&lt;&gt;"",",","")</f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B14" sqref="B14:J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104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72</v>
      </c>
      <c r="C10" s="3" t="s">
        <v>71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68</v>
      </c>
      <c r="C11" s="3" t="s">
        <v>73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52</v>
      </c>
      <c r="D12" s="3" t="s">
        <v>43</v>
      </c>
      <c r="E12" s="3"/>
      <c r="F12" s="3"/>
      <c r="G12" s="3"/>
      <c r="H12" s="3" t="s">
        <v>42</v>
      </c>
      <c r="I12" s="3"/>
      <c r="J12" s="3" t="s">
        <v>114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74</v>
      </c>
      <c r="C13" s="3" t="s">
        <v>75</v>
      </c>
      <c r="D13" s="3" t="s">
        <v>43</v>
      </c>
      <c r="E13" s="3"/>
      <c r="F13" s="3"/>
      <c r="G13" s="3"/>
      <c r="H13" s="3" t="s">
        <v>42</v>
      </c>
      <c r="I13" s="3">
        <v>0</v>
      </c>
      <c r="J13" s="3" t="s">
        <v>76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142</v>
      </c>
      <c r="C14" t="s">
        <v>139</v>
      </c>
      <c r="D14" t="s">
        <v>141</v>
      </c>
      <c r="E14" s="3"/>
      <c r="F14" s="3"/>
      <c r="G14" s="3"/>
      <c r="H14" s="3" t="s">
        <v>42</v>
      </c>
      <c r="I14" t="s">
        <v>130</v>
      </c>
      <c r="J14" s="3"/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143</v>
      </c>
      <c r="C15" t="s">
        <v>140</v>
      </c>
      <c r="D15" t="s">
        <v>141</v>
      </c>
      <c r="E15" s="3"/>
      <c r="F15" s="3"/>
      <c r="G15" s="3"/>
      <c r="H15" s="3" t="s">
        <v>42</v>
      </c>
      <c r="I15" t="s">
        <v>130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5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H10" sqref="H10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77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78</v>
      </c>
      <c r="C10" s="3" t="s">
        <v>79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I11" s="3"/>
      <c r="J11" s="3" t="s">
        <v>136</v>
      </c>
      <c r="L11" t="str">
        <f>C11&amp;" "&amp;D11&amp;" "&amp;IF(E11&lt;&gt;"","("&amp;E11&amp;")","")&amp;IF(C12&lt;&gt;"",",","")</f>
        <v>user_id INTEGER ,</v>
      </c>
    </row>
    <row r="12" spans="1:12" x14ac:dyDescent="0.2">
      <c r="A12" s="3">
        <v>3</v>
      </c>
      <c r="B12" s="3" t="s">
        <v>72</v>
      </c>
      <c r="C12" s="3" t="s">
        <v>71</v>
      </c>
      <c r="D12" s="3" t="s">
        <v>43</v>
      </c>
      <c r="E12" s="3"/>
      <c r="F12" s="3"/>
      <c r="G12" s="3"/>
      <c r="H12" s="3" t="s">
        <v>42</v>
      </c>
      <c r="I12" s="3"/>
      <c r="J12" s="3" t="s">
        <v>138</v>
      </c>
      <c r="L12" t="str">
        <f>C12&amp;" "&amp;D12&amp;" "&amp;IF(E12&lt;&gt;"","("&amp;E12&amp;")","")&amp;IF(C13&lt;&gt;"",",","")</f>
        <v>my_contents_id INTEGER ,</v>
      </c>
    </row>
    <row r="13" spans="1:12" ht="16.8" x14ac:dyDescent="0.2">
      <c r="A13" s="3">
        <v>4</v>
      </c>
      <c r="B13" s="3" t="s">
        <v>68</v>
      </c>
      <c r="C13" s="3" t="s">
        <v>73</v>
      </c>
      <c r="D13" s="8" t="s">
        <v>43</v>
      </c>
      <c r="E13" s="8"/>
      <c r="F13" s="8"/>
      <c r="G13" s="8"/>
      <c r="H13" s="8" t="s">
        <v>42</v>
      </c>
      <c r="I13" s="7"/>
      <c r="J13" s="3" t="s">
        <v>137</v>
      </c>
      <c r="L13" t="str">
        <f>C13&amp;" "&amp;D13&amp;" "&amp;IF(E13&lt;&gt;"","("&amp;E13&amp;")","")&amp;IF(C15&lt;&gt;"",",","")</f>
        <v>contents_id INTEGER ,</v>
      </c>
    </row>
    <row r="14" spans="1:12" x14ac:dyDescent="0.2">
      <c r="A14" s="3">
        <v>5</v>
      </c>
      <c r="B14" s="6" t="s">
        <v>48</v>
      </c>
      <c r="C14" s="6" t="s">
        <v>94</v>
      </c>
      <c r="D14" s="3" t="s">
        <v>40</v>
      </c>
      <c r="E14" s="3">
        <v>50</v>
      </c>
      <c r="F14" s="3"/>
      <c r="G14" s="3"/>
      <c r="H14" s="3" t="s">
        <v>42</v>
      </c>
      <c r="I14" s="3"/>
      <c r="J14" s="3" t="s">
        <v>117</v>
      </c>
      <c r="L14" t="str">
        <f>C15&amp;" "&amp;D15&amp;" "&amp;IF(E15&lt;&gt;"","("&amp;E15&amp;")","")&amp;IF(C16&lt;&gt;"",",","")</f>
        <v>review VARCHAR (500),</v>
      </c>
    </row>
    <row r="15" spans="1:12" x14ac:dyDescent="0.2">
      <c r="A15" s="3">
        <v>6</v>
      </c>
      <c r="B15" s="3" t="s">
        <v>50</v>
      </c>
      <c r="C15" s="8" t="s">
        <v>61</v>
      </c>
      <c r="D15" s="6" t="s">
        <v>40</v>
      </c>
      <c r="E15" s="6">
        <v>500</v>
      </c>
      <c r="F15" s="6"/>
      <c r="G15" s="6"/>
      <c r="H15" s="6"/>
      <c r="I15" s="6"/>
      <c r="J15" s="9" t="s">
        <v>119</v>
      </c>
      <c r="L15" t="e">
        <f>C16&amp;" "&amp;D16&amp;" "&amp;IF(E16&lt;&gt;"","("&amp;E16&amp;")","")&amp;IF(#REF!&lt;&gt;"",",","")</f>
        <v>#REF!</v>
      </c>
    </row>
    <row r="16" spans="1:12" x14ac:dyDescent="0.2">
      <c r="A16" s="3">
        <v>7</v>
      </c>
      <c r="B16" s="3" t="s">
        <v>142</v>
      </c>
      <c r="C16" s="3" t="s">
        <v>139</v>
      </c>
      <c r="D16" s="3" t="s">
        <v>141</v>
      </c>
      <c r="E16" s="3"/>
      <c r="F16" s="3"/>
      <c r="G16" s="3"/>
      <c r="H16" s="3" t="s">
        <v>42</v>
      </c>
      <c r="I16" s="3" t="s">
        <v>130</v>
      </c>
      <c r="J16" s="3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 t="s">
        <v>143</v>
      </c>
      <c r="C17" s="3" t="s">
        <v>140</v>
      </c>
      <c r="D17" s="3" t="s">
        <v>141</v>
      </c>
      <c r="E17" s="3"/>
      <c r="F17" s="3"/>
      <c r="G17" s="3"/>
      <c r="H17" s="3" t="s">
        <v>42</v>
      </c>
      <c r="I17" s="3" t="s">
        <v>130</v>
      </c>
      <c r="J17" s="3"/>
      <c r="L17" t="str">
        <f t="shared" ref="L17:L29" si="0">C17&amp;" "&amp;D17&amp;" "&amp;IF(E17&lt;&gt;"","("&amp;E17&amp;")","")&amp;IF(C18&lt;&gt;"",",","")</f>
        <v xml:space="preserve">updated_at TIMESTAMP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4D26-1A13-48BD-A682-8C461CADC4C1}">
  <dimension ref="A1:L30"/>
  <sheetViews>
    <sheetView workbookViewId="0">
      <selection activeCell="J11" sqref="J11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51</v>
      </c>
      <c r="D4" s="1" t="s">
        <v>4</v>
      </c>
      <c r="E4" s="3"/>
    </row>
    <row r="5" spans="1:12" x14ac:dyDescent="0.2">
      <c r="B5" s="1" t="s">
        <v>16</v>
      </c>
      <c r="C5" s="3" t="s">
        <v>103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78</v>
      </c>
      <c r="C10" s="3" t="s">
        <v>79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51</v>
      </c>
      <c r="C11" s="3" t="s">
        <v>57</v>
      </c>
      <c r="D11" s="3" t="s">
        <v>43</v>
      </c>
      <c r="E11" s="3"/>
      <c r="F11" s="3"/>
      <c r="G11" s="3"/>
      <c r="H11" s="3" t="s">
        <v>42</v>
      </c>
      <c r="I11" s="3">
        <v>0</v>
      </c>
      <c r="J11" s="3" t="s">
        <v>120</v>
      </c>
      <c r="L11" t="str">
        <f>C11&amp;" "&amp;D11&amp;" "&amp;IF(E11&lt;&gt;"","("&amp;E11&amp;")","")&amp;IF(C12&lt;&gt;"",",","")</f>
        <v>good INTEGER ,</v>
      </c>
    </row>
    <row r="12" spans="1:12" x14ac:dyDescent="0.2">
      <c r="A12" s="3">
        <v>3</v>
      </c>
      <c r="B12" s="3" t="s">
        <v>142</v>
      </c>
      <c r="C12" s="3" t="s">
        <v>139</v>
      </c>
      <c r="D12" s="3" t="s">
        <v>141</v>
      </c>
      <c r="E12" s="3"/>
      <c r="F12" s="3"/>
      <c r="G12" s="3"/>
      <c r="H12" s="3" t="s">
        <v>42</v>
      </c>
      <c r="I12" s="3" t="s">
        <v>130</v>
      </c>
      <c r="J12" s="3"/>
      <c r="L12" t="str">
        <f>C12&amp;" "&amp;D12&amp;" "&amp;IF(E12&lt;&gt;"","("&amp;E12&amp;")","")&amp;IF(C13&lt;&gt;"",",","")</f>
        <v>created_at TIMESTAMP ,</v>
      </c>
    </row>
    <row r="13" spans="1:12" x14ac:dyDescent="0.2">
      <c r="A13" s="3">
        <v>4</v>
      </c>
      <c r="B13" s="3" t="s">
        <v>143</v>
      </c>
      <c r="C13" s="3" t="s">
        <v>140</v>
      </c>
      <c r="D13" s="3" t="s">
        <v>141</v>
      </c>
      <c r="E13" s="3"/>
      <c r="F13" s="3"/>
      <c r="G13" s="3"/>
      <c r="H13" s="3" t="s">
        <v>42</v>
      </c>
      <c r="I13" s="3" t="s">
        <v>130</v>
      </c>
      <c r="J13" s="3"/>
      <c r="L13" t="str">
        <f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9"/>
      <c r="C14" s="9"/>
      <c r="D14" s="6"/>
      <c r="E14" s="9"/>
      <c r="F14" s="9"/>
      <c r="G14" s="9"/>
      <c r="H14" s="9"/>
      <c r="I14" s="9"/>
      <c r="J14" s="3"/>
      <c r="L14" t="str">
        <f>C14&amp;" "&amp;D14&amp;" "&amp;IF(E14&lt;&gt;"","("&amp;E14&amp;")","")&amp;IF(C15&lt;&gt;"",",","")</f>
        <v xml:space="preserve">  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7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tabSelected="1" workbookViewId="0">
      <selection activeCell="I15" sqref="I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102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85</v>
      </c>
      <c r="C10" s="3" t="s">
        <v>84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81</v>
      </c>
      <c r="C11" s="3" t="s">
        <v>86</v>
      </c>
      <c r="D11" s="3" t="s">
        <v>43</v>
      </c>
      <c r="E11" s="3"/>
      <c r="F11" s="3"/>
      <c r="G11" s="3"/>
      <c r="H11" s="3" t="s">
        <v>42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82</v>
      </c>
      <c r="C12" s="3" t="s">
        <v>87</v>
      </c>
      <c r="D12" s="3" t="s">
        <v>43</v>
      </c>
      <c r="E12" s="3"/>
      <c r="F12" s="3"/>
      <c r="G12" s="3"/>
      <c r="H12" s="3" t="s">
        <v>42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80</v>
      </c>
      <c r="C13" s="3" t="s">
        <v>83</v>
      </c>
      <c r="D13" s="3" t="s">
        <v>39</v>
      </c>
      <c r="E13" s="3">
        <v>500</v>
      </c>
      <c r="F13" s="3"/>
      <c r="G13" s="3"/>
      <c r="H13" s="3"/>
      <c r="I13" s="3"/>
      <c r="J13" s="3" t="s">
        <v>121</v>
      </c>
      <c r="L13" t="str">
        <f t="shared" si="0"/>
        <v>talk VARCHAR (500),</v>
      </c>
    </row>
    <row r="14" spans="1:12" x14ac:dyDescent="0.2">
      <c r="A14" s="3">
        <v>5</v>
      </c>
      <c r="B14" s="3" t="s">
        <v>55</v>
      </c>
      <c r="C14" s="3" t="s">
        <v>70</v>
      </c>
      <c r="D14" s="3" t="s">
        <v>39</v>
      </c>
      <c r="E14" s="3">
        <v>100</v>
      </c>
      <c r="F14" s="3"/>
      <c r="G14" s="3"/>
      <c r="H14" s="3"/>
      <c r="I14" s="3"/>
      <c r="J14" s="3" t="s">
        <v>111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125</v>
      </c>
      <c r="C15" s="3" t="s">
        <v>124</v>
      </c>
      <c r="D15" s="3" t="s">
        <v>43</v>
      </c>
      <c r="E15" s="3"/>
      <c r="F15" s="3"/>
      <c r="G15" s="3"/>
      <c r="H15" s="3" t="s">
        <v>42</v>
      </c>
      <c r="I15" s="3">
        <v>0</v>
      </c>
      <c r="J15" s="3" t="s">
        <v>126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142</v>
      </c>
      <c r="C16" s="3" t="s">
        <v>139</v>
      </c>
      <c r="D16" s="3" t="s">
        <v>141</v>
      </c>
      <c r="E16" s="3"/>
      <c r="F16" s="3"/>
      <c r="G16" s="3"/>
      <c r="H16" s="3" t="s">
        <v>42</v>
      </c>
      <c r="I16" s="3" t="s">
        <v>130</v>
      </c>
      <c r="J16" s="3"/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143</v>
      </c>
      <c r="C17" s="3" t="s">
        <v>140</v>
      </c>
      <c r="D17" s="3" t="s">
        <v>141</v>
      </c>
      <c r="E17" s="3"/>
      <c r="F17" s="3"/>
      <c r="G17" s="3"/>
      <c r="H17" s="3" t="s">
        <v>42</v>
      </c>
      <c r="I17" s="3" t="s">
        <v>130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E15" sqref="E15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101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52</v>
      </c>
      <c r="D10" s="3" t="s">
        <v>43</v>
      </c>
      <c r="E10" s="3"/>
      <c r="F10" s="3" t="s">
        <v>42</v>
      </c>
      <c r="G10" s="3"/>
      <c r="H10" s="3" t="s">
        <v>42</v>
      </c>
      <c r="I10" s="3"/>
      <c r="J10" s="3" t="s">
        <v>109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88</v>
      </c>
      <c r="C11" s="3" t="s">
        <v>98</v>
      </c>
      <c r="D11" s="3" t="s">
        <v>43</v>
      </c>
      <c r="E11" s="3"/>
      <c r="F11" s="3"/>
      <c r="G11" s="3"/>
      <c r="H11" s="3" t="s">
        <v>42</v>
      </c>
      <c r="I11" s="3"/>
      <c r="J11" s="3" t="s">
        <v>110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142</v>
      </c>
      <c r="C12" t="s">
        <v>139</v>
      </c>
      <c r="D12" t="s">
        <v>141</v>
      </c>
      <c r="E12" s="3"/>
      <c r="F12" s="3"/>
      <c r="G12" s="3"/>
      <c r="H12" s="3" t="s">
        <v>42</v>
      </c>
      <c r="I12" t="s">
        <v>130</v>
      </c>
      <c r="J12" s="3"/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143</v>
      </c>
      <c r="C13" t="s">
        <v>140</v>
      </c>
      <c r="D13" t="s">
        <v>141</v>
      </c>
      <c r="E13" s="3"/>
      <c r="F13" s="3"/>
      <c r="G13" s="3"/>
      <c r="H13" s="3" t="s">
        <v>42</v>
      </c>
      <c r="I13" t="s">
        <v>130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B15" sqref="B15:J16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56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100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89</v>
      </c>
      <c r="C10" s="3" t="s">
        <v>90</v>
      </c>
      <c r="D10" s="3" t="s">
        <v>43</v>
      </c>
      <c r="E10" s="3"/>
      <c r="F10" s="3" t="s">
        <v>42</v>
      </c>
      <c r="G10" s="3" t="s">
        <v>42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32</v>
      </c>
      <c r="C11" s="3" t="s">
        <v>52</v>
      </c>
      <c r="D11" s="3" t="s">
        <v>43</v>
      </c>
      <c r="E11" s="3"/>
      <c r="F11" s="3"/>
      <c r="G11" s="3"/>
      <c r="H11" s="3" t="s">
        <v>42</v>
      </c>
      <c r="J11" s="3" t="s">
        <v>112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48</v>
      </c>
      <c r="C12" s="3" t="s">
        <v>94</v>
      </c>
      <c r="D12" s="3" t="s">
        <v>40</v>
      </c>
      <c r="E12" s="3">
        <v>50</v>
      </c>
      <c r="F12" s="3"/>
      <c r="G12" s="3"/>
      <c r="H12" s="3" t="s">
        <v>42</v>
      </c>
      <c r="I12" s="3"/>
      <c r="J12" s="3" t="s">
        <v>117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93</v>
      </c>
      <c r="C13" s="3" t="s">
        <v>92</v>
      </c>
      <c r="D13" s="3" t="s">
        <v>40</v>
      </c>
      <c r="E13" s="3">
        <v>200</v>
      </c>
      <c r="F13" s="3"/>
      <c r="G13" s="3"/>
      <c r="H13" s="3" t="s">
        <v>42</v>
      </c>
      <c r="I13" s="3"/>
      <c r="J13" s="3" t="s">
        <v>122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91</v>
      </c>
      <c r="C14" s="3" t="s">
        <v>95</v>
      </c>
      <c r="D14" s="3" t="s">
        <v>43</v>
      </c>
      <c r="E14" s="3"/>
      <c r="F14" s="3"/>
      <c r="G14" s="3"/>
      <c r="H14" s="3" t="s">
        <v>42</v>
      </c>
      <c r="I14" s="3">
        <v>0</v>
      </c>
      <c r="J14" s="3" t="s">
        <v>123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142</v>
      </c>
      <c r="C15" t="s">
        <v>139</v>
      </c>
      <c r="D15" t="s">
        <v>141</v>
      </c>
      <c r="E15" s="3"/>
      <c r="F15" s="3"/>
      <c r="G15" s="3"/>
      <c r="H15" s="3" t="s">
        <v>42</v>
      </c>
      <c r="I15" t="s">
        <v>130</v>
      </c>
      <c r="J15" s="3"/>
      <c r="L15" t="str">
        <f t="shared" si="0"/>
        <v>created_at TIMESTAMP ,</v>
      </c>
    </row>
    <row r="16" spans="1:12" x14ac:dyDescent="0.2">
      <c r="A16" s="3">
        <v>7</v>
      </c>
      <c r="B16" s="3" t="s">
        <v>143</v>
      </c>
      <c r="C16" t="s">
        <v>140</v>
      </c>
      <c r="D16" t="s">
        <v>141</v>
      </c>
      <c r="E16" s="3"/>
      <c r="F16" s="3"/>
      <c r="G16" s="3"/>
      <c r="H16" s="3" t="s">
        <v>42</v>
      </c>
      <c r="I16" t="s">
        <v>130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2024-06-12T02:13:58Z</dcterms:modified>
</cp:coreProperties>
</file>