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atsuda-nanase-plusdojo2024_seplus2016_onmicrosoft_com/Documents/"/>
    </mc:Choice>
  </mc:AlternateContent>
  <xr:revisionPtr revIDLastSave="0" documentId="8_{4CEA5B35-19CB-47D2-94BF-138C7485C770}" xr6:coauthVersionLast="47" xr6:coauthVersionMax="47" xr10:uidLastSave="{00000000-0000-0000-0000-000000000000}"/>
  <bookViews>
    <workbookView xWindow="384" yWindow="384" windowWidth="22368" windowHeight="12012" firstSheet="10" activeTab="10" xr2:uid="{00000000-000D-0000-FFFF-FFFF00000000}"/>
  </bookViews>
  <sheets>
    <sheet name="テーブル一覧" sheetId="1" r:id="rId1"/>
    <sheet name="users" sheetId="7" r:id="rId2"/>
    <sheet name="weights" sheetId="16" r:id="rId3"/>
    <sheet name="target_weights" sheetId="17" r:id="rId4"/>
    <sheet name="exercises" sheetId="6" r:id="rId5"/>
    <sheet name="incomes" sheetId="18" r:id="rId6"/>
    <sheet name="target_savings" sheetId="19" r:id="rId7"/>
    <sheet name="fixed_types" sheetId="20" r:id="rId8"/>
    <sheet name="costs" sheetId="11" r:id="rId9"/>
    <sheet name="task_types" sheetId="21" r:id="rId10"/>
    <sheet name="tasks" sheetId="10" r:id="rId11"/>
    <sheet name="results" sheetId="9" r:id="rId12"/>
    <sheet name="status" sheetId="5" r:id="rId13"/>
    <sheet name="special_abilities" sheetId="12" r:id="rId14"/>
    <sheet name="possessions" sheetId="14" r:id="rId15"/>
    <sheet name="access" sheetId="22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1" l="1"/>
  <c r="L11" i="19"/>
  <c r="L12" i="19"/>
  <c r="L13" i="19"/>
  <c r="L11" i="22"/>
  <c r="L9" i="22"/>
  <c r="L11" i="21"/>
  <c r="L9" i="21"/>
  <c r="L9" i="20"/>
  <c r="L9" i="19"/>
  <c r="L10" i="19"/>
  <c r="L9" i="18"/>
  <c r="L11" i="18"/>
  <c r="L9" i="17"/>
  <c r="L11" i="17"/>
  <c r="L12" i="17"/>
  <c r="L13" i="17"/>
  <c r="L11" i="16"/>
  <c r="L9" i="16"/>
  <c r="L11" i="14"/>
  <c r="L9" i="14"/>
  <c r="L10" i="12"/>
  <c r="L11" i="10"/>
  <c r="L11" i="9"/>
  <c r="L11" i="6"/>
  <c r="L12" i="6"/>
  <c r="L8" i="12"/>
  <c r="L11" i="12"/>
  <c r="L9" i="11"/>
  <c r="L9" i="10"/>
  <c r="L12" i="10"/>
  <c r="L13" i="10"/>
  <c r="L9" i="9"/>
  <c r="L12" i="9"/>
  <c r="L13" i="9"/>
  <c r="L14" i="9"/>
  <c r="L15" i="9"/>
  <c r="L16" i="9"/>
  <c r="L9" i="7"/>
  <c r="L11" i="7"/>
  <c r="L12" i="7"/>
  <c r="L9" i="6"/>
  <c r="L10" i="6"/>
  <c r="L9" i="5"/>
  <c r="L12" i="5"/>
  <c r="L13" i="5"/>
  <c r="L14" i="5"/>
  <c r="L11" i="5"/>
</calcChain>
</file>

<file path=xl/sharedStrings.xml><?xml version="1.0" encoding="utf-8"?>
<sst xmlns="http://schemas.openxmlformats.org/spreadsheetml/2006/main" count="1072" uniqueCount="160">
  <si>
    <t>テーブル一覧</t>
    <rPh sb="4" eb="6">
      <t>イチラン</t>
    </rPh>
    <phoneticPr fontId="1"/>
  </si>
  <si>
    <t>チーム名</t>
    <rPh sb="3" eb="4">
      <t>ナ</t>
    </rPh>
    <phoneticPr fontId="1"/>
  </si>
  <si>
    <t>ヴぁイオハザード</t>
  </si>
  <si>
    <t>作成者</t>
    <rPh sb="0" eb="3">
      <t>サクセイシャ</t>
    </rPh>
    <phoneticPr fontId="1"/>
  </si>
  <si>
    <t>三原</t>
  </si>
  <si>
    <t>システム名</t>
    <rPh sb="4" eb="5">
      <t>ナ</t>
    </rPh>
    <phoneticPr fontId="1"/>
  </si>
  <si>
    <t>ずぼら塾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</si>
  <si>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</si>
  <si>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</si>
  <si>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</si>
  <si>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</si>
  <si>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</si>
  <si>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</si>
  <si>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</si>
  <si>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</si>
  <si>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</si>
  <si>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  <phoneticPr fontId="1"/>
  </si>
  <si>
    <t>テーブル</t>
    <phoneticPr fontId="1"/>
  </si>
  <si>
    <t>目標、住所、体重、ユーザーID</t>
  </si>
  <si>
    <t>体重</t>
  </si>
  <si>
    <t>weight</t>
  </si>
  <si>
    <t>目標体重</t>
  </si>
  <si>
    <t>ｔarget_weights</t>
  </si>
  <si>
    <t>運動</t>
  </si>
  <si>
    <t>exercises</t>
  </si>
  <si>
    <t>運動強度の種類</t>
  </si>
  <si>
    <t>収入</t>
  </si>
  <si>
    <t>incomes</t>
  </si>
  <si>
    <t>目標貯金</t>
  </si>
  <si>
    <t>ｔarget_savings</t>
  </si>
  <si>
    <t>固定費の種類</t>
  </si>
  <si>
    <t>fixed_types</t>
  </si>
  <si>
    <t>個人の固定費</t>
  </si>
  <si>
    <t>costs</t>
  </si>
  <si>
    <t>タスクの種類</t>
  </si>
  <si>
    <t>task_types</t>
  </si>
  <si>
    <t>登録タスク</t>
  </si>
  <si>
    <t>tasks</t>
  </si>
  <si>
    <t>ユーザ個人のタスク</t>
  </si>
  <si>
    <t>実行結果</t>
  </si>
  <si>
    <t>ｒesults</t>
  </si>
  <si>
    <t>sessionスコープ 1日ごとに更新される情報</t>
  </si>
  <si>
    <t>ステータス</t>
  </si>
  <si>
    <t>status</t>
  </si>
  <si>
    <t>特殊能力</t>
  </si>
  <si>
    <t>special_abilities</t>
  </si>
  <si>
    <t>赤特、青特など</t>
  </si>
  <si>
    <t>所持能力</t>
  </si>
  <si>
    <t>possessions</t>
  </si>
  <si>
    <t>ユーザが現在所持している特殊能力</t>
  </si>
  <si>
    <t>アクセス日時</t>
  </si>
  <si>
    <t>access</t>
  </si>
  <si>
    <t>最終ログイン</t>
  </si>
  <si>
    <t>テーブル論理名</t>
    <rPh sb="4" eb="6">
      <t>ロンリ</t>
    </rPh>
    <rPh sb="6" eb="7">
      <t>メイ</t>
    </rPh>
    <phoneticPr fontId="1"/>
  </si>
  <si>
    <t>ユーザー</t>
  </si>
  <si>
    <t>テーブル物理名</t>
    <rPh sb="4" eb="6">
      <t>ブツリ</t>
    </rPh>
    <rPh sb="6" eb="7">
      <t>メイ</t>
    </rPh>
    <phoneticPr fontId="1"/>
  </si>
  <si>
    <t>users</t>
  </si>
  <si>
    <t>※AIはAuto Incrementの略です。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</si>
  <si>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</si>
  <si>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</si>
  <si>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</si>
  <si>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</si>
  <si>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</si>
  <si>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</si>
  <si>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</si>
  <si>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</si>
  <si>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</si>
  <si>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　</t>
  </si>
  <si>
    <t>○</t>
  </si>
  <si>
    <t>id int  primary key auto_increment,</t>
  </si>
  <si>
    <t>ユーザID</t>
  </si>
  <si>
    <t>user_id</t>
  </si>
  <si>
    <t>varchar</t>
  </si>
  <si>
    <t>論理キーなのでuniqueになる。</t>
  </si>
  <si>
    <t>パスワード</t>
  </si>
  <si>
    <t>password</t>
  </si>
  <si>
    <t>〇</t>
  </si>
  <si>
    <t>ハッシュ化して格納する。今回はpepperを利用するためsaltは不要。</t>
  </si>
  <si>
    <t>氏名</t>
  </si>
  <si>
    <t>user_name</t>
  </si>
  <si>
    <t>住所</t>
  </si>
  <si>
    <t>address</t>
  </si>
  <si>
    <t>address varchar (100),</t>
  </si>
  <si>
    <t>作成日時</t>
  </si>
  <si>
    <t>created_at</t>
  </si>
  <si>
    <t>datetime</t>
  </si>
  <si>
    <t>CURRENT_TIMESTAMP</t>
  </si>
  <si>
    <t>データINSERT時の日時。</t>
  </si>
  <si>
    <t>created_at datetime  default CURRENT_TIMESTAMP,</t>
  </si>
  <si>
    <t>更新日時</t>
  </si>
  <si>
    <t>updated_at</t>
  </si>
  <si>
    <t>データUPDATE時の日時。</t>
  </si>
  <si>
    <t>updated_at datetime  default CURRENT_TIMESTAMP</t>
  </si>
  <si>
    <t>);</t>
    <phoneticPr fontId="1"/>
  </si>
  <si>
    <t>weights</t>
  </si>
  <si>
    <t>現在体重</t>
  </si>
  <si>
    <t>float</t>
  </si>
  <si>
    <t>ｔarget_weight</t>
  </si>
  <si>
    <t>運動目標期間</t>
  </si>
  <si>
    <t>exercise_period</t>
  </si>
  <si>
    <t>date</t>
  </si>
  <si>
    <t>例、1か月、現在6/13なら、7/13が格納</t>
  </si>
  <si>
    <t>運動強度</t>
  </si>
  <si>
    <t>mets</t>
  </si>
  <si>
    <t>運動名</t>
  </si>
  <si>
    <t>exercise_name</t>
  </si>
  <si>
    <t>varcher</t>
  </si>
  <si>
    <t>手取り</t>
  </si>
  <si>
    <t>income</t>
  </si>
  <si>
    <t>target_savings</t>
  </si>
  <si>
    <t>目標貯蓄</t>
  </si>
  <si>
    <t>ｔarget_saving</t>
  </si>
  <si>
    <t>貯蓄目標期間</t>
  </si>
  <si>
    <t>saving_period</t>
  </si>
  <si>
    <t>費目</t>
  </si>
  <si>
    <t>fixed</t>
  </si>
  <si>
    <t>費目id</t>
  </si>
  <si>
    <t>fixed_id</t>
  </si>
  <si>
    <t>費用</t>
  </si>
  <si>
    <t>fixed_money</t>
  </si>
  <si>
    <t>原田拓十</t>
  </si>
  <si>
    <t>使っているものにboolean型</t>
  </si>
  <si>
    <t>created_atで最新のもの</t>
  </si>
  <si>
    <t>デフォルト値</t>
  </si>
  <si>
    <t>タスク</t>
  </si>
  <si>
    <t>task</t>
  </si>
  <si>
    <t>タスクID</t>
  </si>
  <si>
    <t>task_id</t>
  </si>
  <si>
    <t>所要時間</t>
  </si>
  <si>
    <t>time</t>
  </si>
  <si>
    <t>表示</t>
  </si>
  <si>
    <t>show</t>
  </si>
  <si>
    <t>boolean</t>
  </si>
  <si>
    <t>results</t>
  </si>
  <si>
    <t>時間結果</t>
  </si>
  <si>
    <t>time_results</t>
  </si>
  <si>
    <t>10段階評価　（-5,-4,-3,-2,-1,1,2,3,4,5,）</t>
  </si>
  <si>
    <t>予算結果</t>
  </si>
  <si>
    <t>budget_results</t>
  </si>
  <si>
    <t>運動結果</t>
  </si>
  <si>
    <t>exercise_results</t>
  </si>
  <si>
    <t>運動量</t>
  </si>
  <si>
    <t>momentum</t>
  </si>
  <si>
    <t>使用金額</t>
  </si>
  <si>
    <t>amount_spent</t>
  </si>
  <si>
    <t>能力の種類</t>
  </si>
  <si>
    <t>ability</t>
  </si>
  <si>
    <t>値</t>
  </si>
  <si>
    <t>value</t>
  </si>
  <si>
    <t>最新</t>
  </si>
  <si>
    <t>new</t>
  </si>
  <si>
    <t>特殊能力名</t>
  </si>
  <si>
    <t>色</t>
  </si>
  <si>
    <t>color</t>
  </si>
  <si>
    <t>1＝赤、２＝青</t>
  </si>
  <si>
    <t>判断値</t>
  </si>
  <si>
    <t>judge_max</t>
  </si>
  <si>
    <t>特殊能力ID</t>
  </si>
  <si>
    <t>ability_id</t>
  </si>
  <si>
    <t>UPDATEのときにTrueになる.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</si>
</sst>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6" xfId="0" applyFont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4" fillId="0" borderId="3" xfId="0" applyFont="1" applyBorder="1">
      <alignment vertical="center"/>
    </xf>
    <xf numFmtId="0" fontId="5" fillId="0" borderId="0" xfId="0" applyFont="1">
      <alignment vertical="center"/>
    </xf>
    <xf numFmtId="0" fontId="0" fillId="0" borderId="8" xfId="0" applyBorder="1">
      <alignment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3" xfId="0" applyBorder="1" applyAlignment="1">
      <alignment vertical="center" wrapText="1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opLeftCell="B6" workbookViewId="0">
      <selection activeCell="C19" sqref="C19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12" ht="19.149999999999999">
      <c r="A1" s="4" t="s">
        <v>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D4" s="1" t="s">
        <v>8</v>
      </c>
      <c r="E4" s="3"/>
    </row>
    <row r="5" spans="1:12">
      <c r="D5" s="1" t="s">
        <v>9</v>
      </c>
      <c r="E5" s="3"/>
    </row>
    <row r="7" spans="1:12" ht="13.5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I7" s="13"/>
      <c r="J7" s="13"/>
      <c r="K7" s="13"/>
      <c r="L7" s="13"/>
    </row>
    <row r="8" spans="1:12" ht="13.5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</row>
    <row r="9" spans="1:12" ht="13.5">
      <c r="B9" s="3">
        <v>2</v>
      </c>
      <c r="C9" s="3" t="s">
        <v>19</v>
      </c>
      <c r="D9" s="3" t="s">
        <v>20</v>
      </c>
      <c r="E9" s="3" t="s">
        <v>17</v>
      </c>
      <c r="F9" s="3"/>
    </row>
    <row r="10" spans="1:12" ht="13.5">
      <c r="B10" s="3">
        <v>3</v>
      </c>
      <c r="C10" s="3" t="s">
        <v>21</v>
      </c>
      <c r="D10" s="22" t="s">
        <v>22</v>
      </c>
      <c r="E10" s="3" t="s">
        <v>17</v>
      </c>
      <c r="F10" s="3"/>
    </row>
    <row r="11" spans="1:12" ht="13.5">
      <c r="B11" s="3">
        <v>4</v>
      </c>
      <c r="C11" s="3" t="s">
        <v>23</v>
      </c>
      <c r="D11" s="3" t="s">
        <v>24</v>
      </c>
      <c r="E11" s="3" t="s">
        <v>17</v>
      </c>
      <c r="F11" s="3" t="s">
        <v>25</v>
      </c>
    </row>
    <row r="12" spans="1:12" ht="13.5">
      <c r="B12" s="3">
        <v>5</v>
      </c>
      <c r="C12" s="3" t="s">
        <v>26</v>
      </c>
      <c r="D12" s="3" t="s">
        <v>27</v>
      </c>
      <c r="E12" s="3" t="s">
        <v>17</v>
      </c>
      <c r="F12" s="3"/>
    </row>
    <row r="13" spans="1:12" ht="13.5">
      <c r="B13" s="3">
        <v>6</v>
      </c>
      <c r="C13" s="3" t="s">
        <v>28</v>
      </c>
      <c r="D13" s="3" t="s">
        <v>29</v>
      </c>
      <c r="E13" s="3" t="s">
        <v>17</v>
      </c>
      <c r="F13" s="3"/>
    </row>
    <row r="14" spans="1:12" ht="13.5">
      <c r="B14" s="3">
        <v>7</v>
      </c>
      <c r="C14" s="3" t="s">
        <v>30</v>
      </c>
      <c r="D14" s="3" t="s">
        <v>31</v>
      </c>
      <c r="E14" s="3" t="s">
        <v>17</v>
      </c>
      <c r="F14" s="3"/>
    </row>
    <row r="15" spans="1:12" ht="13.5">
      <c r="B15" s="3">
        <v>8</v>
      </c>
      <c r="C15" s="3" t="s">
        <v>32</v>
      </c>
      <c r="D15" s="3" t="s">
        <v>33</v>
      </c>
      <c r="E15" s="3" t="s">
        <v>17</v>
      </c>
      <c r="F15" s="3"/>
    </row>
    <row r="16" spans="1:12" ht="13.5">
      <c r="B16" s="3">
        <v>9</v>
      </c>
      <c r="C16" s="20" t="s">
        <v>34</v>
      </c>
      <c r="D16" s="3" t="s">
        <v>35</v>
      </c>
      <c r="E16" s="3" t="s">
        <v>17</v>
      </c>
      <c r="F16" s="3"/>
    </row>
    <row r="17" spans="2:6" ht="13.5">
      <c r="B17" s="3">
        <v>10</v>
      </c>
      <c r="C17" s="20" t="s">
        <v>36</v>
      </c>
      <c r="D17" s="3" t="s">
        <v>37</v>
      </c>
      <c r="E17" s="3" t="s">
        <v>17</v>
      </c>
      <c r="F17" s="3" t="s">
        <v>38</v>
      </c>
    </row>
    <row r="18" spans="2:6" ht="13.5">
      <c r="B18" s="3">
        <v>11</v>
      </c>
      <c r="C18" s="18" t="s">
        <v>39</v>
      </c>
      <c r="D18" s="19" t="s">
        <v>40</v>
      </c>
      <c r="E18" s="3" t="s">
        <v>17</v>
      </c>
      <c r="F18" s="3" t="s">
        <v>41</v>
      </c>
    </row>
    <row r="19" spans="2:6" ht="13.5">
      <c r="B19" s="3">
        <v>12</v>
      </c>
      <c r="C19" s="18" t="s">
        <v>42</v>
      </c>
      <c r="D19" s="19" t="s">
        <v>43</v>
      </c>
      <c r="E19" s="3" t="s">
        <v>17</v>
      </c>
      <c r="F19" s="32"/>
    </row>
    <row r="20" spans="2:6" ht="13.5">
      <c r="B20" s="3">
        <v>13</v>
      </c>
      <c r="C20" s="3" t="s">
        <v>44</v>
      </c>
      <c r="D20" s="3" t="s">
        <v>45</v>
      </c>
      <c r="E20" s="3" t="s">
        <v>17</v>
      </c>
      <c r="F20" s="3" t="s">
        <v>46</v>
      </c>
    </row>
    <row r="21" spans="2:6" ht="13.5">
      <c r="B21" s="3">
        <v>14</v>
      </c>
      <c r="C21" s="3" t="s">
        <v>47</v>
      </c>
      <c r="D21" s="3" t="s">
        <v>48</v>
      </c>
      <c r="E21" s="3" t="s">
        <v>17</v>
      </c>
      <c r="F21" s="3" t="s">
        <v>49</v>
      </c>
    </row>
    <row r="22" spans="2:6" ht="13.5">
      <c r="B22" s="3">
        <v>15</v>
      </c>
      <c r="C22" s="3" t="s">
        <v>50</v>
      </c>
      <c r="D22" s="3" t="s">
        <v>51</v>
      </c>
      <c r="E22" s="3" t="s">
        <v>17</v>
      </c>
      <c r="F22" s="3" t="s">
        <v>52</v>
      </c>
    </row>
    <row r="23" spans="2:6" ht="13.5">
      <c r="B23" s="3">
        <v>16</v>
      </c>
      <c r="C23" s="3"/>
      <c r="D23" s="3"/>
      <c r="E23" s="3"/>
      <c r="F23" s="3"/>
    </row>
    <row r="24" spans="2:6" ht="13.5">
      <c r="B24" s="3">
        <v>17</v>
      </c>
      <c r="C24" s="3"/>
      <c r="D24" s="3"/>
      <c r="E24" s="3"/>
      <c r="F24" s="3"/>
    </row>
    <row r="25" spans="2:6" ht="13.5">
      <c r="B25" s="3">
        <v>18</v>
      </c>
      <c r="C25" s="3"/>
      <c r="D25" s="3"/>
      <c r="E25" s="3"/>
      <c r="F25" s="3"/>
    </row>
    <row r="26" spans="2:6" ht="13.5">
      <c r="B26" s="3">
        <v>19</v>
      </c>
      <c r="C26" s="3"/>
      <c r="D26" s="3"/>
      <c r="E26" s="3"/>
      <c r="F26" s="3"/>
    </row>
    <row r="27" spans="2:6" ht="13.5">
      <c r="B27" s="3">
        <v>20</v>
      </c>
      <c r="C27" s="3"/>
      <c r="D27" s="3"/>
      <c r="E27" s="3"/>
      <c r="F27" s="3"/>
    </row>
    <row r="28" spans="2:6" ht="13.5">
      <c r="B28" s="3">
        <v>21</v>
      </c>
      <c r="C28" s="3"/>
      <c r="D28" s="3"/>
      <c r="E28" s="3"/>
      <c r="F28" s="3"/>
    </row>
    <row r="29" spans="2:6" ht="13.5">
      <c r="B29" s="3">
        <v>22</v>
      </c>
      <c r="C29" s="3"/>
      <c r="D29" s="3"/>
      <c r="E29" s="3"/>
      <c r="F29" s="3"/>
    </row>
    <row r="30" spans="2:6" ht="13.5">
      <c r="B30" s="3">
        <v>23</v>
      </c>
      <c r="C30" s="3"/>
      <c r="D30" s="3"/>
      <c r="E30" s="3"/>
      <c r="F30" s="3"/>
    </row>
    <row r="31" spans="2:6" ht="13.5">
      <c r="B31" s="3">
        <v>24</v>
      </c>
      <c r="C31" s="3"/>
      <c r="D31" s="3"/>
      <c r="E31" s="3"/>
      <c r="F31" s="3"/>
    </row>
    <row r="32" spans="2:6" ht="13.5">
      <c r="B32" s="3">
        <v>25</v>
      </c>
      <c r="C32" s="3"/>
      <c r="D32" s="3"/>
      <c r="E32" s="3"/>
      <c r="F32" s="3"/>
    </row>
    <row r="33" spans="2:6" ht="13.5">
      <c r="B33" s="3">
        <v>26</v>
      </c>
      <c r="C33" s="3"/>
      <c r="D33" s="3"/>
      <c r="E33" s="3"/>
      <c r="F33" s="3"/>
    </row>
    <row r="34" spans="2:6" ht="13.5">
      <c r="B34" s="3">
        <v>27</v>
      </c>
      <c r="C34" s="3"/>
      <c r="D34" s="3"/>
      <c r="E34" s="3"/>
      <c r="F34" s="3"/>
    </row>
    <row r="35" spans="2:6" ht="13.5">
      <c r="B35" s="3">
        <v>28</v>
      </c>
      <c r="C35" s="3"/>
      <c r="D35" s="3"/>
      <c r="E35" s="3"/>
      <c r="F35" s="3"/>
    </row>
    <row r="36" spans="2:6" ht="13.5">
      <c r="B36" s="3">
        <v>29</v>
      </c>
      <c r="C36" s="3"/>
      <c r="D36" s="3"/>
      <c r="E36" s="3"/>
      <c r="F36" s="3"/>
    </row>
    <row r="37" spans="2:6" ht="13.5">
      <c r="B37" s="3">
        <v>30</v>
      </c>
      <c r="C37" s="3"/>
      <c r="D37" s="3"/>
      <c r="E37" s="3"/>
      <c r="F37" s="3"/>
    </row>
    <row r="38" spans="2:6" ht="13.5">
      <c r="B38" s="3">
        <v>31</v>
      </c>
      <c r="C38" s="3"/>
      <c r="D38" s="3"/>
      <c r="E38" s="3"/>
      <c r="F38" s="3"/>
    </row>
    <row r="39" spans="2:6" ht="13.5">
      <c r="B39" s="3">
        <v>32</v>
      </c>
      <c r="C39" s="3"/>
      <c r="D39" s="3"/>
      <c r="E39" s="3"/>
      <c r="F39" s="3"/>
    </row>
    <row r="40" spans="2:6" ht="13.5">
      <c r="B40" s="3">
        <v>33</v>
      </c>
      <c r="C40" s="3"/>
      <c r="D40" s="3"/>
      <c r="E40" s="3"/>
      <c r="F40" s="3"/>
    </row>
    <row r="41" spans="2:6" ht="13.5">
      <c r="B41" s="3">
        <v>35</v>
      </c>
      <c r="C41" s="3"/>
      <c r="D41" s="3"/>
      <c r="E41" s="3"/>
      <c r="F41" s="3"/>
    </row>
    <row r="42" spans="2:6" ht="13.5">
      <c r="B42" s="3">
        <v>36</v>
      </c>
      <c r="C42" s="3"/>
      <c r="D42" s="3"/>
      <c r="E42" s="3"/>
      <c r="F42" s="3"/>
    </row>
    <row r="43" spans="2:6" ht="13.5">
      <c r="B43" s="3">
        <v>37</v>
      </c>
      <c r="C43" s="3"/>
      <c r="D43" s="3"/>
      <c r="E43" s="3"/>
      <c r="F43" s="3"/>
    </row>
    <row r="44" spans="2:6" ht="13.5"/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961A-2E27-49BB-A6C2-E198D632C335}">
  <dimension ref="A1:L14"/>
  <sheetViews>
    <sheetView workbookViewId="0">
      <selection activeCell="D23" sqref="D2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120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53</v>
      </c>
      <c r="C4" s="17" t="s">
        <v>34</v>
      </c>
      <c r="D4" s="1" t="s">
        <v>8</v>
      </c>
      <c r="E4" s="3"/>
    </row>
    <row r="5" spans="1:12">
      <c r="B5" s="1" t="s">
        <v>55</v>
      </c>
      <c r="C5" s="3" t="s">
        <v>35</v>
      </c>
      <c r="D5" s="1" t="s">
        <v>9</v>
      </c>
      <c r="E5" s="3"/>
    </row>
    <row r="7" spans="1:12">
      <c r="D7" t="s">
        <v>121</v>
      </c>
    </row>
    <row r="8" spans="1:12">
      <c r="D8" s="22" t="s">
        <v>122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123</v>
      </c>
      <c r="J9" s="7" t="s">
        <v>14</v>
      </c>
      <c r="L9" t="str">
        <f>"create table "&amp;C5&amp;" ("</f>
        <v>create table task_types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124</v>
      </c>
      <c r="C11" s="3" t="s">
        <v>125</v>
      </c>
      <c r="D11" s="3" t="s">
        <v>72</v>
      </c>
      <c r="E11" s="3">
        <v>100</v>
      </c>
      <c r="F11" s="3"/>
      <c r="G11" s="3"/>
      <c r="H11" s="3"/>
      <c r="I11" s="3"/>
      <c r="J11" s="8"/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1" t="s">
        <v>83</v>
      </c>
      <c r="C12" s="21" t="s">
        <v>84</v>
      </c>
      <c r="D12" s="21" t="s">
        <v>85</v>
      </c>
      <c r="E12" s="21" t="s">
        <v>67</v>
      </c>
      <c r="F12" s="21" t="s">
        <v>67</v>
      </c>
      <c r="G12" s="21" t="s">
        <v>67</v>
      </c>
      <c r="H12" s="21" t="s">
        <v>67</v>
      </c>
      <c r="I12" s="21" t="s">
        <v>86</v>
      </c>
      <c r="J12" s="21" t="s">
        <v>87</v>
      </c>
      <c r="K12" s="13"/>
      <c r="L12" s="13" t="s">
        <v>88</v>
      </c>
    </row>
    <row r="13" spans="1:12">
      <c r="A13" s="3">
        <v>4</v>
      </c>
      <c r="B13" s="11" t="s">
        <v>89</v>
      </c>
      <c r="C13" s="11" t="s">
        <v>90</v>
      </c>
      <c r="D13" s="11" t="s">
        <v>85</v>
      </c>
      <c r="E13" s="11" t="s">
        <v>67</v>
      </c>
      <c r="F13" s="11" t="s">
        <v>67</v>
      </c>
      <c r="G13" s="11" t="s">
        <v>67</v>
      </c>
      <c r="H13" s="11" t="s">
        <v>67</v>
      </c>
      <c r="I13" s="11" t="s">
        <v>86</v>
      </c>
      <c r="J13" s="11" t="s">
        <v>91</v>
      </c>
      <c r="K13" s="13"/>
      <c r="L13" s="13" t="s">
        <v>92</v>
      </c>
    </row>
    <row r="14" spans="1:12">
      <c r="L14" t="s">
        <v>93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09DF-8BE0-4633-A8BF-BE2D56E4F189}">
  <dimension ref="A1:L16"/>
  <sheetViews>
    <sheetView tabSelected="1" topLeftCell="A5" workbookViewId="0">
      <selection activeCell="D14" sqref="D14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120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53</v>
      </c>
      <c r="C4" s="17" t="s">
        <v>36</v>
      </c>
      <c r="D4" s="1" t="s">
        <v>8</v>
      </c>
      <c r="E4" s="3"/>
    </row>
    <row r="5" spans="1:12">
      <c r="B5" s="1" t="s">
        <v>55</v>
      </c>
      <c r="C5" s="3" t="s">
        <v>37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123</v>
      </c>
      <c r="J9" s="7" t="s">
        <v>14</v>
      </c>
      <c r="L9" t="str">
        <f>"create table "&amp;C5&amp;" ("</f>
        <v>create table tasks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70</v>
      </c>
      <c r="C11" s="11" t="s">
        <v>71</v>
      </c>
      <c r="D11" s="11" t="s">
        <v>72</v>
      </c>
      <c r="E11" s="11">
        <v>100</v>
      </c>
      <c r="F11" s="11"/>
      <c r="G11" s="11" t="s">
        <v>67</v>
      </c>
      <c r="H11" s="11" t="s">
        <v>68</v>
      </c>
      <c r="I11" s="11" t="s">
        <v>67</v>
      </c>
      <c r="J11" s="12" t="s">
        <v>73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3</v>
      </c>
      <c r="B12" s="3" t="s">
        <v>126</v>
      </c>
      <c r="C12" s="3" t="s">
        <v>127</v>
      </c>
      <c r="D12" s="3" t="s">
        <v>66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task_id int ,</v>
      </c>
    </row>
    <row r="13" spans="1:12">
      <c r="A13" s="3">
        <v>4</v>
      </c>
      <c r="B13" s="3" t="s">
        <v>128</v>
      </c>
      <c r="C13" s="3" t="s">
        <v>129</v>
      </c>
      <c r="D13" s="9" t="s">
        <v>66</v>
      </c>
      <c r="E13" s="3"/>
      <c r="F13" s="3"/>
      <c r="G13" s="3"/>
      <c r="H13" s="3"/>
      <c r="I13" s="9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"&amp;I13,"")&amp;IF(C15&lt;&gt;"",",","")</f>
        <v>time int ,</v>
      </c>
    </row>
    <row r="14" spans="1:12">
      <c r="A14" s="3">
        <v>5</v>
      </c>
      <c r="B14" s="19" t="s">
        <v>130</v>
      </c>
      <c r="C14" s="19" t="s">
        <v>131</v>
      </c>
      <c r="D14" s="21" t="s">
        <v>132</v>
      </c>
      <c r="E14" s="19"/>
      <c r="F14" s="19"/>
      <c r="G14" s="19"/>
      <c r="H14" s="19"/>
      <c r="I14" s="21"/>
      <c r="J14" s="30"/>
    </row>
    <row r="15" spans="1:12">
      <c r="A15" s="3">
        <v>6</v>
      </c>
      <c r="B15" s="21" t="s">
        <v>83</v>
      </c>
      <c r="C15" s="21" t="s">
        <v>84</v>
      </c>
      <c r="D15" s="21" t="s">
        <v>85</v>
      </c>
      <c r="E15" s="21" t="s">
        <v>67</v>
      </c>
      <c r="F15" s="21" t="s">
        <v>67</v>
      </c>
      <c r="G15" s="21" t="s">
        <v>67</v>
      </c>
      <c r="H15" s="21" t="s">
        <v>67</v>
      </c>
      <c r="I15" s="21" t="s">
        <v>86</v>
      </c>
      <c r="J15" s="21" t="s">
        <v>87</v>
      </c>
      <c r="K15" s="13"/>
      <c r="L15" s="13" t="s">
        <v>88</v>
      </c>
    </row>
    <row r="16" spans="1:12">
      <c r="A16" s="3">
        <v>7</v>
      </c>
      <c r="B16" s="11" t="s">
        <v>89</v>
      </c>
      <c r="C16" s="11" t="s">
        <v>90</v>
      </c>
      <c r="D16" s="11" t="s">
        <v>85</v>
      </c>
      <c r="E16" s="11" t="s">
        <v>67</v>
      </c>
      <c r="F16" s="11" t="s">
        <v>67</v>
      </c>
      <c r="G16" s="11" t="s">
        <v>67</v>
      </c>
      <c r="H16" s="11" t="s">
        <v>67</v>
      </c>
      <c r="I16" s="11" t="s">
        <v>86</v>
      </c>
      <c r="J16" s="11" t="s">
        <v>91</v>
      </c>
      <c r="K16" s="13"/>
      <c r="L16" s="13" t="s">
        <v>92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CE9F-9487-4027-AD2D-64DF7A0F38E0}">
  <dimension ref="A1:L19"/>
  <sheetViews>
    <sheetView topLeftCell="A15" workbookViewId="0">
      <selection activeCell="A19" sqref="A19:B29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53</v>
      </c>
      <c r="C4" s="23" t="s">
        <v>39</v>
      </c>
      <c r="D4" s="1" t="s">
        <v>8</v>
      </c>
      <c r="E4" s="3"/>
    </row>
    <row r="5" spans="1:12" ht="18.75">
      <c r="B5" s="15" t="s">
        <v>55</v>
      </c>
      <c r="C5" s="14" t="s">
        <v>133</v>
      </c>
      <c r="D5" s="16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results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70</v>
      </c>
      <c r="C11" s="11" t="s">
        <v>71</v>
      </c>
      <c r="D11" s="31" t="s">
        <v>72</v>
      </c>
      <c r="E11" s="11">
        <v>100</v>
      </c>
      <c r="F11" s="11" t="s">
        <v>76</v>
      </c>
      <c r="G11" s="11" t="s">
        <v>67</v>
      </c>
      <c r="H11" s="11" t="s">
        <v>68</v>
      </c>
      <c r="I11" s="11" t="s">
        <v>67</v>
      </c>
      <c r="J11" s="12" t="s">
        <v>73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"&amp;I11,"")&amp;IF(C16&lt;&gt;"",",","")</f>
        <v>user_id varchar (100) primary key auto_increment not null default 　,</v>
      </c>
    </row>
    <row r="12" spans="1:12" ht="27">
      <c r="A12" s="3">
        <v>3</v>
      </c>
      <c r="B12" s="3" t="s">
        <v>134</v>
      </c>
      <c r="C12" s="2" t="s">
        <v>135</v>
      </c>
      <c r="D12" s="18" t="s">
        <v>66</v>
      </c>
      <c r="F12" s="3"/>
      <c r="G12" s="3"/>
      <c r="H12" s="3"/>
      <c r="I12" s="3"/>
      <c r="J12" s="8" t="s">
        <v>136</v>
      </c>
      <c r="L12" t="e">
        <f>C12&amp;" "&amp;D12&amp;" "&amp;IF(F12&lt;&gt;"","("&amp;F12&amp;")","")&amp;IF(#REF!&lt;&gt;""," primary key","")&amp;IF(G12&lt;&gt;""," auto_increment","")&amp;IF(H12&lt;&gt;""," not null","")&amp;IF(I12&lt;&gt;""," default "&amp;I12,"")&amp;IF(C13&lt;&gt;"",",","")</f>
        <v>#REF!</v>
      </c>
    </row>
    <row r="13" spans="1:12">
      <c r="A13" s="3">
        <v>4</v>
      </c>
      <c r="B13" s="3" t="s">
        <v>137</v>
      </c>
      <c r="C13" s="3" t="s">
        <v>138</v>
      </c>
      <c r="D13" s="17" t="s">
        <v>66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budget_results int ,</v>
      </c>
    </row>
    <row r="14" spans="1:12">
      <c r="A14" s="3">
        <v>5</v>
      </c>
      <c r="B14" s="3" t="s">
        <v>139</v>
      </c>
      <c r="C14" s="22" t="s">
        <v>140</v>
      </c>
      <c r="D14" s="3" t="s">
        <v>66</v>
      </c>
      <c r="E14" s="3"/>
      <c r="F14" s="3"/>
      <c r="G14" s="3"/>
      <c r="H14" s="3"/>
      <c r="I14" s="3"/>
      <c r="J14" s="8"/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exercise_results int ,</v>
      </c>
    </row>
    <row r="15" spans="1:12">
      <c r="A15" s="3">
        <v>6</v>
      </c>
      <c r="B15" s="3" t="s">
        <v>141</v>
      </c>
      <c r="C15" s="3" t="s">
        <v>142</v>
      </c>
      <c r="D15" s="3" t="s">
        <v>96</v>
      </c>
      <c r="E15" s="3"/>
      <c r="F15" s="3"/>
      <c r="G15" s="3"/>
      <c r="H15" s="3"/>
      <c r="I15" s="3"/>
      <c r="J15" s="8"/>
      <c r="L15" t="e">
        <f>C15&amp;" "&amp;D15&amp;" "&amp;IF(E15&lt;&gt;"","("&amp;E15&amp;")","")&amp;IF(F15&lt;&gt;""," primary key","")&amp;IF(G15&lt;&gt;""," auto_increment","")&amp;IF(H15&lt;&gt;""," not null","")&amp;IF(I15&lt;&gt;""," default "&amp;I15,"")&amp;IF(#REF!&lt;&gt;"",",","")</f>
        <v>#REF!</v>
      </c>
    </row>
    <row r="16" spans="1:12">
      <c r="A16" s="3">
        <v>7</v>
      </c>
      <c r="B16" s="3" t="s">
        <v>143</v>
      </c>
      <c r="C16" s="3" t="s">
        <v>144</v>
      </c>
      <c r="D16" s="3" t="s">
        <v>66</v>
      </c>
      <c r="E16" s="3"/>
      <c r="F16" s="3"/>
      <c r="G16" s="3"/>
      <c r="H16" s="3"/>
      <c r="I16" s="3"/>
      <c r="J16" s="8"/>
      <c r="L16" t="e">
        <f>#REF!&amp;" "&amp;D16&amp;" "&amp;IF(E16&lt;&gt;"","("&amp;E16&amp;")","")&amp;IF(F16&lt;&gt;""," primary key","")&amp;IF(G16&lt;&gt;""," auto_increment","")&amp;IF(H16&lt;&gt;""," not null","")&amp;IF(I16&lt;&gt;""," default "&amp;I16,"")&amp;IF(C16&lt;&gt;"",",","")</f>
        <v>#REF!</v>
      </c>
    </row>
    <row r="17" spans="1:12">
      <c r="A17" s="3">
        <v>8</v>
      </c>
      <c r="B17" s="21" t="s">
        <v>83</v>
      </c>
      <c r="C17" s="21" t="s">
        <v>84</v>
      </c>
      <c r="D17" s="21" t="s">
        <v>85</v>
      </c>
      <c r="E17" s="21" t="s">
        <v>67</v>
      </c>
      <c r="F17" s="21" t="s">
        <v>67</v>
      </c>
      <c r="G17" s="21" t="s">
        <v>67</v>
      </c>
      <c r="H17" s="21" t="s">
        <v>67</v>
      </c>
      <c r="I17" s="21" t="s">
        <v>86</v>
      </c>
      <c r="J17" s="21" t="s">
        <v>87</v>
      </c>
      <c r="K17" s="13"/>
      <c r="L17" s="13" t="s">
        <v>88</v>
      </c>
    </row>
    <row r="18" spans="1:12">
      <c r="A18" s="3">
        <v>9</v>
      </c>
      <c r="B18" s="11" t="s">
        <v>89</v>
      </c>
      <c r="C18" s="11" t="s">
        <v>90</v>
      </c>
      <c r="D18" s="11" t="s">
        <v>85</v>
      </c>
      <c r="E18" s="11" t="s">
        <v>67</v>
      </c>
      <c r="F18" s="11" t="s">
        <v>67</v>
      </c>
      <c r="G18" s="11" t="s">
        <v>67</v>
      </c>
      <c r="H18" s="11" t="s">
        <v>67</v>
      </c>
      <c r="I18" s="11" t="s">
        <v>86</v>
      </c>
      <c r="J18" s="11" t="s">
        <v>91</v>
      </c>
      <c r="K18" s="13"/>
      <c r="L18" s="13" t="s">
        <v>92</v>
      </c>
    </row>
    <row r="19" spans="1:12">
      <c r="L19" t="s">
        <v>93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024D-1171-4987-8B2C-0E14BA1D31B4}">
  <dimension ref="A1:L16"/>
  <sheetViews>
    <sheetView topLeftCell="A10" workbookViewId="0">
      <selection activeCell="A17" sqref="A17:B30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53</v>
      </c>
      <c r="C4" s="17" t="s">
        <v>42</v>
      </c>
      <c r="D4" s="1" t="s">
        <v>8</v>
      </c>
      <c r="E4" s="3"/>
    </row>
    <row r="5" spans="1:12">
      <c r="B5" s="1" t="s">
        <v>55</v>
      </c>
      <c r="C5" s="3" t="s">
        <v>43</v>
      </c>
      <c r="D5" s="1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status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70</v>
      </c>
      <c r="C11" s="11" t="s">
        <v>71</v>
      </c>
      <c r="D11" s="11" t="s">
        <v>72</v>
      </c>
      <c r="E11" s="11">
        <v>100</v>
      </c>
      <c r="F11" s="11" t="s">
        <v>76</v>
      </c>
      <c r="G11" s="11" t="s">
        <v>67</v>
      </c>
      <c r="H11" s="11" t="s">
        <v>68</v>
      </c>
      <c r="I11" s="11" t="s">
        <v>67</v>
      </c>
      <c r="J11" s="12" t="s">
        <v>73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"&amp;I11,"")&amp;IF(C15&lt;&gt;"",",","")</f>
        <v>user_id varchar (100) primary key auto_increment not null default 　,</v>
      </c>
    </row>
    <row r="12" spans="1:12">
      <c r="A12" s="3">
        <v>3</v>
      </c>
      <c r="B12" s="3" t="s">
        <v>145</v>
      </c>
      <c r="C12" s="3" t="s">
        <v>146</v>
      </c>
      <c r="D12" s="3" t="s">
        <v>72</v>
      </c>
      <c r="E12" s="3">
        <v>100</v>
      </c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ability varchar (100),</v>
      </c>
    </row>
    <row r="13" spans="1:12">
      <c r="A13" s="3">
        <v>4</v>
      </c>
      <c r="B13" s="3" t="s">
        <v>147</v>
      </c>
      <c r="C13" s="3" t="s">
        <v>148</v>
      </c>
      <c r="D13" s="3" t="s">
        <v>66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value int ,</v>
      </c>
    </row>
    <row r="14" spans="1:12">
      <c r="A14" s="3">
        <v>5</v>
      </c>
      <c r="B14" s="3" t="s">
        <v>149</v>
      </c>
      <c r="C14" s="3" t="s">
        <v>150</v>
      </c>
      <c r="D14" s="3" t="s">
        <v>132</v>
      </c>
      <c r="E14" s="3"/>
      <c r="F14" s="3"/>
      <c r="G14" s="3"/>
      <c r="H14" s="3"/>
      <c r="I14" s="3"/>
      <c r="J14" s="8"/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>
      <c r="A15" s="3">
        <v>6</v>
      </c>
      <c r="B15" s="21" t="s">
        <v>83</v>
      </c>
      <c r="C15" s="21" t="s">
        <v>84</v>
      </c>
      <c r="D15" s="21" t="s">
        <v>85</v>
      </c>
      <c r="E15" s="21" t="s">
        <v>67</v>
      </c>
      <c r="F15" s="21" t="s">
        <v>67</v>
      </c>
      <c r="G15" s="21" t="s">
        <v>67</v>
      </c>
      <c r="H15" s="21" t="s">
        <v>67</v>
      </c>
      <c r="I15" s="21" t="s">
        <v>86</v>
      </c>
      <c r="J15" s="21" t="s">
        <v>87</v>
      </c>
      <c r="K15" s="13"/>
      <c r="L15" s="13" t="s">
        <v>88</v>
      </c>
    </row>
    <row r="16" spans="1:12">
      <c r="A16" s="3">
        <v>7</v>
      </c>
      <c r="B16" s="11" t="s">
        <v>89</v>
      </c>
      <c r="C16" s="11" t="s">
        <v>90</v>
      </c>
      <c r="D16" s="11" t="s">
        <v>85</v>
      </c>
      <c r="E16" s="11" t="s">
        <v>67</v>
      </c>
      <c r="F16" s="11" t="s">
        <v>67</v>
      </c>
      <c r="G16" s="11" t="s">
        <v>67</v>
      </c>
      <c r="H16" s="11" t="s">
        <v>67</v>
      </c>
      <c r="I16" s="11" t="s">
        <v>86</v>
      </c>
      <c r="J16" s="11" t="s">
        <v>91</v>
      </c>
      <c r="K16" s="13"/>
      <c r="L16" s="13" t="s">
        <v>92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7867-A210-4324-91CE-55EC11A8B58B}">
  <dimension ref="A1:L14"/>
  <sheetViews>
    <sheetView topLeftCell="A5" workbookViewId="0">
      <selection activeCell="A15" sqref="A15:A23"/>
    </sheetView>
  </sheetViews>
  <sheetFormatPr defaultRowHeight="13.5"/>
  <cols>
    <col min="2" max="2" width="20.85546875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53</v>
      </c>
      <c r="C4" s="17" t="s">
        <v>44</v>
      </c>
      <c r="D4" s="1" t="s">
        <v>8</v>
      </c>
      <c r="E4" s="3"/>
    </row>
    <row r="5" spans="1:12">
      <c r="B5" s="1" t="s">
        <v>55</v>
      </c>
      <c r="C5" s="3" t="s">
        <v>45</v>
      </c>
      <c r="D5" s="1" t="s">
        <v>9</v>
      </c>
      <c r="E5" s="3"/>
    </row>
    <row r="7" spans="1:12">
      <c r="G7" s="13" t="s">
        <v>57</v>
      </c>
    </row>
    <row r="8" spans="1:12">
      <c r="A8" s="1" t="s">
        <v>10</v>
      </c>
      <c r="B8" s="1" t="s">
        <v>11</v>
      </c>
      <c r="C8" s="1" t="s">
        <v>12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62</v>
      </c>
      <c r="I8" s="1" t="s">
        <v>63</v>
      </c>
      <c r="J8" s="7" t="s">
        <v>14</v>
      </c>
      <c r="L8" t="str">
        <f>"create table "&amp;C5&amp;" ("</f>
        <v>create table special_abilities (</v>
      </c>
    </row>
    <row r="9" spans="1:12">
      <c r="A9" s="9">
        <v>1</v>
      </c>
      <c r="B9" s="21" t="s">
        <v>64</v>
      </c>
      <c r="C9" s="21" t="s">
        <v>65</v>
      </c>
      <c r="D9" s="21" t="s">
        <v>66</v>
      </c>
      <c r="E9" s="21" t="s">
        <v>67</v>
      </c>
      <c r="F9" s="21" t="s">
        <v>68</v>
      </c>
      <c r="G9" s="21" t="s">
        <v>68</v>
      </c>
      <c r="H9" s="21" t="s">
        <v>67</v>
      </c>
      <c r="I9" s="21" t="s">
        <v>67</v>
      </c>
      <c r="J9" s="21" t="s">
        <v>67</v>
      </c>
      <c r="K9" s="13"/>
      <c r="L9" s="13" t="s">
        <v>69</v>
      </c>
    </row>
    <row r="10" spans="1:12">
      <c r="A10" s="9">
        <v>2</v>
      </c>
      <c r="B10" s="3" t="s">
        <v>151</v>
      </c>
      <c r="C10" s="3" t="s">
        <v>146</v>
      </c>
      <c r="D10" s="3" t="s">
        <v>72</v>
      </c>
      <c r="E10" s="3">
        <v>100</v>
      </c>
      <c r="F10" s="3"/>
      <c r="G10" s="3"/>
      <c r="H10" s="3" t="s">
        <v>76</v>
      </c>
      <c r="I10" s="3"/>
      <c r="J10" s="8"/>
      <c r="L10" t="e">
        <f>C10&amp;" "&amp;D10&amp;" "&amp;IF(E10&lt;&gt;"","("&amp;E10&amp;")","")&amp;IF(F10&lt;&gt;""," primary key","")&amp;IF(G10&lt;&gt;""," auto_increment","")&amp;IF(H10&lt;&gt;""," not null","")&amp;IF(I10&lt;&gt;""," default "&amp;I10,"")&amp;IF(#REF!&lt;&gt;"",",","")</f>
        <v>#REF!</v>
      </c>
    </row>
    <row r="11" spans="1:12">
      <c r="A11" s="9">
        <v>3</v>
      </c>
      <c r="B11" s="3" t="s">
        <v>152</v>
      </c>
      <c r="C11" s="3" t="s">
        <v>153</v>
      </c>
      <c r="D11" s="3" t="s">
        <v>66</v>
      </c>
      <c r="E11" s="3"/>
      <c r="F11" s="3"/>
      <c r="G11" s="3"/>
      <c r="H11" s="3"/>
      <c r="J11" s="3" t="s">
        <v>154</v>
      </c>
      <c r="L11" t="str">
        <f>C11&amp;" "&amp;D11&amp;" "&amp;IF(E11&lt;&gt;"","("&amp;E11&amp;")","")&amp;IF(F11&lt;&gt;""," primary key","")&amp;IF(G11&lt;&gt;""," auto_increment","")&amp;IF(H11&lt;&gt;""," not null","")&amp;IF(J11&lt;&gt;""," default "&amp;J11,"")&amp;IF(C9&lt;&gt;"",",","")</f>
        <v>color int  default 1＝赤、２＝青,</v>
      </c>
    </row>
    <row r="12" spans="1:12">
      <c r="A12" s="9">
        <v>4</v>
      </c>
      <c r="B12" s="3" t="s">
        <v>155</v>
      </c>
      <c r="C12" s="3" t="s">
        <v>156</v>
      </c>
      <c r="D12" s="3" t="s">
        <v>66</v>
      </c>
      <c r="E12" s="3"/>
      <c r="F12" s="3"/>
      <c r="G12" s="3"/>
      <c r="H12" s="3"/>
      <c r="I12" s="3"/>
      <c r="J12" s="8"/>
    </row>
    <row r="13" spans="1:12">
      <c r="A13" s="9">
        <v>6</v>
      </c>
      <c r="B13" s="21" t="s">
        <v>83</v>
      </c>
      <c r="C13" s="21" t="s">
        <v>84</v>
      </c>
      <c r="D13" s="21" t="s">
        <v>85</v>
      </c>
      <c r="E13" s="21" t="s">
        <v>67</v>
      </c>
      <c r="F13" s="21" t="s">
        <v>67</v>
      </c>
      <c r="G13" s="21" t="s">
        <v>67</v>
      </c>
      <c r="H13" s="21" t="s">
        <v>67</v>
      </c>
      <c r="I13" s="21" t="s">
        <v>86</v>
      </c>
      <c r="J13" s="21" t="s">
        <v>87</v>
      </c>
      <c r="K13" s="13"/>
      <c r="L13" s="13" t="s">
        <v>88</v>
      </c>
    </row>
    <row r="14" spans="1:12">
      <c r="A14" s="9">
        <v>7</v>
      </c>
      <c r="B14" s="11" t="s">
        <v>89</v>
      </c>
      <c r="C14" s="11" t="s">
        <v>90</v>
      </c>
      <c r="D14" s="11" t="s">
        <v>85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86</v>
      </c>
      <c r="J14" s="11" t="s">
        <v>91</v>
      </c>
      <c r="K14" s="13"/>
      <c r="L14" s="13" t="s">
        <v>92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5AB-9C30-48A9-BE3B-8F30AA63F9A0}">
  <dimension ref="A1:L15"/>
  <sheetViews>
    <sheetView topLeftCell="A5" workbookViewId="0">
      <selection activeCell="A15" sqref="A15:B20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53</v>
      </c>
      <c r="C4" s="17" t="s">
        <v>47</v>
      </c>
      <c r="D4" s="1" t="s">
        <v>8</v>
      </c>
      <c r="E4" s="3"/>
    </row>
    <row r="5" spans="1:12">
      <c r="B5" s="1" t="s">
        <v>55</v>
      </c>
      <c r="C5" s="3" t="s">
        <v>48</v>
      </c>
      <c r="D5" s="1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possessions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70</v>
      </c>
      <c r="C11" s="11" t="s">
        <v>71</v>
      </c>
      <c r="D11" s="11" t="s">
        <v>72</v>
      </c>
      <c r="E11" s="11">
        <v>100</v>
      </c>
      <c r="F11" s="11" t="s">
        <v>76</v>
      </c>
      <c r="G11" s="11" t="s">
        <v>67</v>
      </c>
      <c r="H11" s="11" t="s">
        <v>68</v>
      </c>
      <c r="I11" s="11" t="s">
        <v>67</v>
      </c>
      <c r="J11" s="12" t="s">
        <v>73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157</v>
      </c>
      <c r="C12" s="3" t="s">
        <v>158</v>
      </c>
      <c r="D12" t="s">
        <v>66</v>
      </c>
      <c r="E12" s="3"/>
      <c r="F12" s="3"/>
      <c r="G12" s="3"/>
      <c r="H12" s="3"/>
      <c r="I12" s="3"/>
      <c r="J12" s="8"/>
    </row>
    <row r="13" spans="1:12">
      <c r="A13" s="3">
        <v>4</v>
      </c>
      <c r="B13" s="21" t="s">
        <v>83</v>
      </c>
      <c r="C13" s="21" t="s">
        <v>84</v>
      </c>
      <c r="D13" s="21" t="s">
        <v>85</v>
      </c>
      <c r="E13" s="21" t="s">
        <v>67</v>
      </c>
      <c r="F13" s="21" t="s">
        <v>67</v>
      </c>
      <c r="G13" s="21" t="s">
        <v>67</v>
      </c>
      <c r="H13" s="21" t="s">
        <v>67</v>
      </c>
      <c r="I13" s="21" t="s">
        <v>86</v>
      </c>
      <c r="J13" s="21" t="s">
        <v>87</v>
      </c>
      <c r="K13" s="13"/>
      <c r="L13" s="13" t="s">
        <v>88</v>
      </c>
    </row>
    <row r="14" spans="1:12">
      <c r="A14" s="3">
        <v>5</v>
      </c>
      <c r="B14" s="11" t="s">
        <v>89</v>
      </c>
      <c r="C14" s="11" t="s">
        <v>90</v>
      </c>
      <c r="D14" s="11" t="s">
        <v>85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86</v>
      </c>
      <c r="J14" s="11" t="s">
        <v>91</v>
      </c>
      <c r="K14" s="13"/>
      <c r="L14" s="13" t="s">
        <v>92</v>
      </c>
    </row>
    <row r="15" spans="1:12">
      <c r="L15" t="s">
        <v>93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51F6-5F46-425E-A014-D25ED5508B24}">
  <dimension ref="A1:L14"/>
  <sheetViews>
    <sheetView workbookViewId="0">
      <selection activeCell="C19" sqref="C19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53</v>
      </c>
      <c r="C4" s="17" t="s">
        <v>50</v>
      </c>
      <c r="D4" s="1" t="s">
        <v>8</v>
      </c>
      <c r="E4" s="3"/>
    </row>
    <row r="5" spans="1:12">
      <c r="B5" s="1" t="s">
        <v>55</v>
      </c>
      <c r="C5" s="3" t="s">
        <v>51</v>
      </c>
      <c r="D5" s="1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access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70</v>
      </c>
      <c r="C11" s="11" t="s">
        <v>71</v>
      </c>
      <c r="D11" s="11" t="s">
        <v>72</v>
      </c>
      <c r="E11" s="11">
        <v>100</v>
      </c>
      <c r="F11" s="11" t="s">
        <v>76</v>
      </c>
      <c r="G11" s="11" t="s">
        <v>67</v>
      </c>
      <c r="H11" s="11" t="s">
        <v>68</v>
      </c>
      <c r="I11" s="11" t="s">
        <v>67</v>
      </c>
      <c r="J11" s="12" t="s">
        <v>73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149</v>
      </c>
      <c r="C12" s="3" t="s">
        <v>150</v>
      </c>
      <c r="D12" s="3" t="s">
        <v>132</v>
      </c>
      <c r="E12" s="3"/>
      <c r="F12" s="3"/>
      <c r="G12" s="3"/>
      <c r="H12" s="3"/>
      <c r="I12" s="3"/>
      <c r="J12" s="8" t="s">
        <v>159</v>
      </c>
    </row>
    <row r="13" spans="1:12">
      <c r="A13" s="3">
        <v>4</v>
      </c>
      <c r="B13" s="21" t="s">
        <v>83</v>
      </c>
      <c r="C13" s="21" t="s">
        <v>84</v>
      </c>
      <c r="D13" s="21" t="s">
        <v>85</v>
      </c>
      <c r="E13" s="21" t="s">
        <v>67</v>
      </c>
      <c r="F13" s="21" t="s">
        <v>67</v>
      </c>
      <c r="G13" s="21" t="s">
        <v>67</v>
      </c>
      <c r="H13" s="21" t="s">
        <v>67</v>
      </c>
      <c r="I13" s="21" t="s">
        <v>86</v>
      </c>
      <c r="J13" s="21" t="s">
        <v>87</v>
      </c>
      <c r="K13" s="13"/>
      <c r="L13" s="13" t="s">
        <v>88</v>
      </c>
    </row>
    <row r="14" spans="1:12">
      <c r="A14" s="3">
        <v>5</v>
      </c>
      <c r="B14" s="11" t="s">
        <v>89</v>
      </c>
      <c r="C14" s="11" t="s">
        <v>90</v>
      </c>
      <c r="D14" s="11" t="s">
        <v>85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86</v>
      </c>
      <c r="J14" s="11" t="s">
        <v>91</v>
      </c>
      <c r="K14" s="13"/>
      <c r="L14" s="13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DE9C-CC7B-4AB8-99CE-02FED5C0799B}">
  <dimension ref="A1:L17"/>
  <sheetViews>
    <sheetView topLeftCell="A6" workbookViewId="0">
      <selection activeCell="C21" sqref="C2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53</v>
      </c>
      <c r="C4" s="17" t="s">
        <v>54</v>
      </c>
      <c r="D4" s="1" t="s">
        <v>8</v>
      </c>
      <c r="E4" s="3" t="s">
        <v>4</v>
      </c>
    </row>
    <row r="5" spans="1:12">
      <c r="B5" s="1" t="s">
        <v>55</v>
      </c>
      <c r="C5" s="3" t="s">
        <v>56</v>
      </c>
      <c r="D5" s="1" t="s">
        <v>9</v>
      </c>
      <c r="E5" s="5">
        <v>45456</v>
      </c>
    </row>
    <row r="8" spans="1:12">
      <c r="G8" s="13" t="s">
        <v>57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users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10" t="s">
        <v>70</v>
      </c>
      <c r="C11" s="11" t="s">
        <v>71</v>
      </c>
      <c r="D11" s="11" t="s">
        <v>72</v>
      </c>
      <c r="E11" s="11">
        <v>100</v>
      </c>
      <c r="F11" s="11"/>
      <c r="G11" s="11" t="s">
        <v>67</v>
      </c>
      <c r="H11" s="11" t="s">
        <v>68</v>
      </c>
      <c r="I11" s="11" t="s">
        <v>67</v>
      </c>
      <c r="J11" s="12" t="s">
        <v>73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"&amp;I11,"")&amp;IF(C13&lt;&gt;"",",","")</f>
        <v>user_id varchar (100) auto_increment not null default 　,</v>
      </c>
    </row>
    <row r="12" spans="1:12" ht="27">
      <c r="A12" s="3">
        <v>3</v>
      </c>
      <c r="B12" s="11" t="s">
        <v>74</v>
      </c>
      <c r="C12" s="11" t="s">
        <v>75</v>
      </c>
      <c r="D12" s="11" t="s">
        <v>72</v>
      </c>
      <c r="E12" s="11">
        <v>32</v>
      </c>
      <c r="F12" s="11" t="s">
        <v>67</v>
      </c>
      <c r="G12" s="11" t="s">
        <v>67</v>
      </c>
      <c r="H12" s="11" t="s">
        <v>76</v>
      </c>
      <c r="I12" s="11"/>
      <c r="J12" s="12" t="s">
        <v>77</v>
      </c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>
      <c r="A13" s="3">
        <v>4</v>
      </c>
      <c r="B13" s="10" t="s">
        <v>78</v>
      </c>
      <c r="C13" s="11" t="s">
        <v>79</v>
      </c>
      <c r="D13" s="11" t="s">
        <v>72</v>
      </c>
      <c r="E13" s="11">
        <v>100</v>
      </c>
      <c r="F13" s="11" t="s">
        <v>67</v>
      </c>
      <c r="G13" s="11" t="s">
        <v>67</v>
      </c>
      <c r="H13" s="11" t="s">
        <v>68</v>
      </c>
      <c r="I13" s="11" t="s">
        <v>67</v>
      </c>
      <c r="J13" s="11" t="s">
        <v>67</v>
      </c>
    </row>
    <row r="14" spans="1:12">
      <c r="A14" s="3">
        <v>5</v>
      </c>
      <c r="B14" s="10" t="s">
        <v>80</v>
      </c>
      <c r="C14" s="11" t="s">
        <v>81</v>
      </c>
      <c r="D14" s="11" t="s">
        <v>72</v>
      </c>
      <c r="E14" s="11">
        <v>100</v>
      </c>
      <c r="F14" s="11" t="s">
        <v>67</v>
      </c>
      <c r="G14" s="11" t="s">
        <v>67</v>
      </c>
      <c r="H14" s="11" t="s">
        <v>67</v>
      </c>
      <c r="I14" s="11" t="s">
        <v>67</v>
      </c>
      <c r="J14" s="11" t="s">
        <v>67</v>
      </c>
      <c r="L14" s="13" t="s">
        <v>82</v>
      </c>
    </row>
    <row r="15" spans="1:12">
      <c r="A15" s="20">
        <v>6</v>
      </c>
      <c r="B15" s="21" t="s">
        <v>83</v>
      </c>
      <c r="C15" s="21" t="s">
        <v>84</v>
      </c>
      <c r="D15" s="21" t="s">
        <v>85</v>
      </c>
      <c r="E15" s="21" t="s">
        <v>67</v>
      </c>
      <c r="F15" s="21" t="s">
        <v>67</v>
      </c>
      <c r="G15" s="21" t="s">
        <v>67</v>
      </c>
      <c r="H15" s="21" t="s">
        <v>67</v>
      </c>
      <c r="I15" s="21" t="s">
        <v>86</v>
      </c>
      <c r="J15" s="21" t="s">
        <v>87</v>
      </c>
      <c r="K15" s="13"/>
      <c r="L15" s="13" t="s">
        <v>88</v>
      </c>
    </row>
    <row r="16" spans="1:12">
      <c r="A16" s="18">
        <v>7</v>
      </c>
      <c r="B16" s="11" t="s">
        <v>89</v>
      </c>
      <c r="C16" s="11" t="s">
        <v>90</v>
      </c>
      <c r="D16" s="11" t="s">
        <v>85</v>
      </c>
      <c r="E16" s="11" t="s">
        <v>67</v>
      </c>
      <c r="F16" s="11" t="s">
        <v>67</v>
      </c>
      <c r="G16" s="11" t="s">
        <v>67</v>
      </c>
      <c r="H16" s="11" t="s">
        <v>67</v>
      </c>
      <c r="I16" s="11" t="s">
        <v>86</v>
      </c>
      <c r="J16" s="11" t="s">
        <v>91</v>
      </c>
      <c r="K16" s="13"/>
      <c r="L16" s="13" t="s">
        <v>92</v>
      </c>
    </row>
    <row r="17" spans="12:12">
      <c r="L17" t="s">
        <v>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0475-068F-4D40-BAD2-BBD8B085543D}">
  <dimension ref="A1:L19"/>
  <sheetViews>
    <sheetView workbookViewId="0">
      <selection activeCell="E17" sqref="E17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53</v>
      </c>
      <c r="C4" t="s">
        <v>19</v>
      </c>
      <c r="D4" s="1" t="s">
        <v>8</v>
      </c>
      <c r="E4" s="3"/>
    </row>
    <row r="5" spans="1:12">
      <c r="B5" s="1" t="s">
        <v>55</v>
      </c>
      <c r="C5" s="3" t="s">
        <v>94</v>
      </c>
      <c r="D5" s="1" t="s">
        <v>9</v>
      </c>
      <c r="E5" s="3"/>
    </row>
    <row r="8" spans="1:12">
      <c r="G8" s="13" t="s">
        <v>57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weights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10" t="s">
        <v>70</v>
      </c>
      <c r="C11" s="11" t="s">
        <v>71</v>
      </c>
      <c r="D11" s="11" t="s">
        <v>72</v>
      </c>
      <c r="E11" s="11">
        <v>100</v>
      </c>
      <c r="F11" s="11"/>
      <c r="G11" s="11" t="s">
        <v>67</v>
      </c>
      <c r="H11" s="11" t="s">
        <v>68</v>
      </c>
      <c r="I11" s="11" t="s">
        <v>67</v>
      </c>
      <c r="J11" s="12" t="s">
        <v>73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95</v>
      </c>
      <c r="C12" s="3" t="s">
        <v>20</v>
      </c>
      <c r="D12" s="3" t="s">
        <v>96</v>
      </c>
      <c r="E12" s="3"/>
      <c r="F12" s="3"/>
      <c r="G12" s="3"/>
      <c r="H12" s="3"/>
      <c r="I12" s="3"/>
      <c r="J12" s="8"/>
    </row>
    <row r="13" spans="1:12">
      <c r="A13" s="3">
        <v>4</v>
      </c>
      <c r="B13" s="21" t="s">
        <v>83</v>
      </c>
      <c r="C13" s="21" t="s">
        <v>84</v>
      </c>
      <c r="D13" s="21" t="s">
        <v>85</v>
      </c>
      <c r="E13" s="21" t="s">
        <v>67</v>
      </c>
      <c r="F13" s="21" t="s">
        <v>67</v>
      </c>
      <c r="G13" s="21" t="s">
        <v>67</v>
      </c>
      <c r="H13" s="21" t="s">
        <v>67</v>
      </c>
      <c r="I13" s="21" t="s">
        <v>86</v>
      </c>
      <c r="J13" s="21" t="s">
        <v>87</v>
      </c>
      <c r="K13" s="13"/>
      <c r="L13" s="13" t="s">
        <v>88</v>
      </c>
    </row>
    <row r="14" spans="1:12">
      <c r="A14" s="3">
        <v>5</v>
      </c>
      <c r="B14" s="11" t="s">
        <v>89</v>
      </c>
      <c r="C14" s="11" t="s">
        <v>90</v>
      </c>
      <c r="D14" s="11" t="s">
        <v>85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86</v>
      </c>
      <c r="J14" s="11" t="s">
        <v>91</v>
      </c>
      <c r="K14" s="13"/>
      <c r="L14" s="13" t="s">
        <v>92</v>
      </c>
    </row>
    <row r="15" spans="1:12">
      <c r="L15" t="s">
        <v>93</v>
      </c>
    </row>
    <row r="19" spans="3:3">
      <c r="C19" s="2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5FD-38DD-4197-A2A3-A47A33F19F32}">
  <dimension ref="A1:L15"/>
  <sheetViews>
    <sheetView topLeftCell="A3" workbookViewId="0">
      <selection activeCell="A10" sqref="A10:A15"/>
    </sheetView>
  </sheetViews>
  <sheetFormatPr defaultRowHeight="13.5"/>
  <cols>
    <col min="1" max="1" width="9.140625" bestFit="1" customWidth="1"/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53</v>
      </c>
      <c r="C4" s="17" t="s">
        <v>21</v>
      </c>
      <c r="D4" s="1" t="s">
        <v>8</v>
      </c>
      <c r="E4" s="3"/>
    </row>
    <row r="5" spans="1:12">
      <c r="B5" s="1" t="s">
        <v>55</v>
      </c>
      <c r="C5" s="3" t="s">
        <v>22</v>
      </c>
      <c r="D5" s="1" t="s">
        <v>9</v>
      </c>
      <c r="E5" s="3"/>
    </row>
    <row r="8" spans="1:12">
      <c r="G8" s="24" t="s">
        <v>57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ｔarget_weights (</v>
      </c>
    </row>
    <row r="10" spans="1:12">
      <c r="A10" s="3">
        <v>1</v>
      </c>
      <c r="B10" s="25" t="s">
        <v>64</v>
      </c>
      <c r="C10" s="25" t="s">
        <v>65</v>
      </c>
      <c r="D10" s="25" t="s">
        <v>66</v>
      </c>
      <c r="E10" s="25" t="s">
        <v>67</v>
      </c>
      <c r="F10" s="25" t="s">
        <v>68</v>
      </c>
      <c r="G10" s="25" t="s">
        <v>68</v>
      </c>
      <c r="H10" s="25" t="s">
        <v>67</v>
      </c>
      <c r="I10" s="25" t="s">
        <v>67</v>
      </c>
      <c r="J10" s="25" t="s">
        <v>67</v>
      </c>
      <c r="K10" s="24"/>
      <c r="L10" s="24" t="s">
        <v>69</v>
      </c>
    </row>
    <row r="11" spans="1:12">
      <c r="A11" s="3">
        <v>2</v>
      </c>
      <c r="B11" s="26" t="s">
        <v>70</v>
      </c>
      <c r="C11" s="27" t="s">
        <v>71</v>
      </c>
      <c r="D11" s="27" t="s">
        <v>72</v>
      </c>
      <c r="E11" s="27">
        <v>100</v>
      </c>
      <c r="F11" s="27"/>
      <c r="G11" s="27" t="s">
        <v>67</v>
      </c>
      <c r="H11" s="27" t="s">
        <v>68</v>
      </c>
      <c r="I11" s="27" t="s">
        <v>67</v>
      </c>
      <c r="J11" s="28" t="s">
        <v>73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21</v>
      </c>
      <c r="C12" s="3" t="s">
        <v>97</v>
      </c>
      <c r="D12" s="3" t="s">
        <v>96</v>
      </c>
      <c r="E12" s="3"/>
      <c r="F12" s="3"/>
      <c r="G12" s="3"/>
      <c r="H12" s="3"/>
      <c r="I12" s="3"/>
      <c r="J12" s="8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ht="27">
      <c r="A13" s="3">
        <v>4</v>
      </c>
      <c r="B13" s="3" t="s">
        <v>98</v>
      </c>
      <c r="C13" s="3" t="s">
        <v>99</v>
      </c>
      <c r="D13" s="3" t="s">
        <v>100</v>
      </c>
      <c r="E13" s="3"/>
      <c r="F13" s="3"/>
      <c r="G13" s="3"/>
      <c r="H13" s="3"/>
      <c r="I13" s="3"/>
      <c r="J13" s="8" t="s">
        <v>101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"&amp;I13,"")&amp;IF(C9&lt;&gt;"",",","")</f>
        <v>exercise_period date ,</v>
      </c>
    </row>
    <row r="14" spans="1:12">
      <c r="A14" s="3">
        <v>5</v>
      </c>
      <c r="B14" s="25" t="s">
        <v>83</v>
      </c>
      <c r="C14" s="25" t="s">
        <v>84</v>
      </c>
      <c r="D14" s="25" t="s">
        <v>85</v>
      </c>
      <c r="E14" s="25" t="s">
        <v>67</v>
      </c>
      <c r="F14" s="25" t="s">
        <v>67</v>
      </c>
      <c r="G14" s="25" t="s">
        <v>67</v>
      </c>
      <c r="H14" s="25" t="s">
        <v>67</v>
      </c>
      <c r="I14" s="25" t="s">
        <v>86</v>
      </c>
      <c r="J14" s="25" t="s">
        <v>87</v>
      </c>
      <c r="K14" s="24"/>
      <c r="L14" s="24" t="s">
        <v>88</v>
      </c>
    </row>
    <row r="15" spans="1:12">
      <c r="A15" s="3">
        <v>6</v>
      </c>
      <c r="B15" s="27" t="s">
        <v>89</v>
      </c>
      <c r="C15" s="27" t="s">
        <v>90</v>
      </c>
      <c r="D15" s="27" t="s">
        <v>85</v>
      </c>
      <c r="E15" s="27" t="s">
        <v>67</v>
      </c>
      <c r="F15" s="27" t="s">
        <v>67</v>
      </c>
      <c r="G15" s="27" t="s">
        <v>67</v>
      </c>
      <c r="H15" s="27" t="s">
        <v>67</v>
      </c>
      <c r="I15" s="27" t="s">
        <v>86</v>
      </c>
      <c r="J15" s="27" t="s">
        <v>91</v>
      </c>
      <c r="K15" s="24"/>
      <c r="L15" s="24" t="s">
        <v>92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5E13-3721-4EE1-B3E1-7EF93C8C2C14}">
  <dimension ref="A1:L15"/>
  <sheetViews>
    <sheetView topLeftCell="A5" workbookViewId="0">
      <selection activeCell="C18" sqref="C18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53</v>
      </c>
      <c r="C4" s="17" t="s">
        <v>23</v>
      </c>
      <c r="D4" s="1" t="s">
        <v>8</v>
      </c>
      <c r="E4" s="3"/>
    </row>
    <row r="5" spans="1:12">
      <c r="B5" s="1" t="s">
        <v>55</v>
      </c>
      <c r="C5" s="3" t="s">
        <v>24</v>
      </c>
      <c r="D5" s="1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exercises (</v>
      </c>
    </row>
    <row r="10" spans="1:12">
      <c r="A10" s="3">
        <v>1</v>
      </c>
      <c r="B10" s="3" t="s">
        <v>64</v>
      </c>
      <c r="C10" s="3" t="s">
        <v>65</v>
      </c>
      <c r="D10" s="3" t="s">
        <v>66</v>
      </c>
      <c r="E10" s="3"/>
      <c r="F10" s="3" t="s">
        <v>76</v>
      </c>
      <c r="G10" s="3" t="s">
        <v>76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"&amp;I10,"")&amp;IF(C13&lt;&gt;"",",","")</f>
        <v>id int  primary key auto_increment,</v>
      </c>
    </row>
    <row r="11" spans="1:12">
      <c r="A11" s="3">
        <v>2</v>
      </c>
      <c r="B11" s="3" t="s">
        <v>102</v>
      </c>
      <c r="C11" t="s">
        <v>103</v>
      </c>
      <c r="D11" s="3" t="s">
        <v>96</v>
      </c>
      <c r="E11" s="3"/>
      <c r="F11" s="3"/>
      <c r="G11" s="3"/>
      <c r="H11" s="3" t="s">
        <v>76</v>
      </c>
      <c r="I11" s="3">
        <v>1</v>
      </c>
      <c r="J11" s="8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mets float  not null default 1,</v>
      </c>
    </row>
    <row r="12" spans="1:12">
      <c r="A12" s="3">
        <v>3</v>
      </c>
      <c r="B12" s="3" t="s">
        <v>104</v>
      </c>
      <c r="C12" s="3" t="s">
        <v>105</v>
      </c>
      <c r="D12" s="3" t="s">
        <v>106</v>
      </c>
      <c r="E12" s="3">
        <v>20</v>
      </c>
      <c r="F12" s="3"/>
      <c r="G12" s="3"/>
      <c r="H12" s="3" t="s">
        <v>76</v>
      </c>
      <c r="I12" s="3"/>
      <c r="J12" s="8"/>
      <c r="L12" t="str">
        <f t="shared" si="0"/>
        <v>exercise_name varcher (20) not null,</v>
      </c>
    </row>
    <row r="13" spans="1:12">
      <c r="A13" s="3">
        <v>4</v>
      </c>
      <c r="B13" s="21" t="s">
        <v>83</v>
      </c>
      <c r="C13" s="21" t="s">
        <v>84</v>
      </c>
      <c r="D13" s="21" t="s">
        <v>85</v>
      </c>
      <c r="E13" s="21" t="s">
        <v>67</v>
      </c>
      <c r="F13" s="21" t="s">
        <v>67</v>
      </c>
      <c r="G13" s="21" t="s">
        <v>67</v>
      </c>
      <c r="H13" s="21" t="s">
        <v>67</v>
      </c>
      <c r="I13" s="21" t="s">
        <v>86</v>
      </c>
      <c r="J13" s="21" t="s">
        <v>87</v>
      </c>
      <c r="K13" s="13"/>
      <c r="L13" s="13" t="s">
        <v>88</v>
      </c>
    </row>
    <row r="14" spans="1:12">
      <c r="A14" s="3">
        <v>5</v>
      </c>
      <c r="B14" s="11" t="s">
        <v>89</v>
      </c>
      <c r="C14" s="11" t="s">
        <v>90</v>
      </c>
      <c r="D14" s="11" t="s">
        <v>85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86</v>
      </c>
      <c r="J14" s="11" t="s">
        <v>91</v>
      </c>
      <c r="K14" s="13"/>
      <c r="L14" s="13" t="s">
        <v>92</v>
      </c>
    </row>
    <row r="15" spans="1:12">
      <c r="L15" t="s">
        <v>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26E6-FACA-4A86-A97F-3B5100148958}">
  <dimension ref="A1:L14"/>
  <sheetViews>
    <sheetView workbookViewId="0">
      <selection activeCell="C17" sqref="C17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53</v>
      </c>
      <c r="C4" s="17" t="s">
        <v>26</v>
      </c>
      <c r="D4" s="1" t="s">
        <v>8</v>
      </c>
      <c r="E4" s="3"/>
    </row>
    <row r="5" spans="1:12">
      <c r="B5" s="1" t="s">
        <v>55</v>
      </c>
      <c r="C5" s="3" t="s">
        <v>27</v>
      </c>
      <c r="D5" s="1" t="s">
        <v>9</v>
      </c>
      <c r="E5" s="3"/>
    </row>
    <row r="8" spans="1:12">
      <c r="G8" s="24" t="s">
        <v>57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incomes (</v>
      </c>
    </row>
    <row r="10" spans="1:12">
      <c r="A10" s="3">
        <v>1</v>
      </c>
      <c r="B10" s="25" t="s">
        <v>64</v>
      </c>
      <c r="C10" s="25" t="s">
        <v>65</v>
      </c>
      <c r="D10" s="25" t="s">
        <v>66</v>
      </c>
      <c r="E10" s="25" t="s">
        <v>67</v>
      </c>
      <c r="F10" s="25" t="s">
        <v>68</v>
      </c>
      <c r="G10" s="25" t="s">
        <v>68</v>
      </c>
      <c r="H10" s="25" t="s">
        <v>67</v>
      </c>
      <c r="I10" s="25" t="s">
        <v>67</v>
      </c>
      <c r="J10" s="25" t="s">
        <v>67</v>
      </c>
      <c r="K10" s="24"/>
      <c r="L10" s="24" t="s">
        <v>69</v>
      </c>
    </row>
    <row r="11" spans="1:12">
      <c r="A11" s="3">
        <v>2</v>
      </c>
      <c r="B11" s="26" t="s">
        <v>70</v>
      </c>
      <c r="C11" s="27" t="s">
        <v>71</v>
      </c>
      <c r="D11" s="27" t="s">
        <v>72</v>
      </c>
      <c r="E11" s="27">
        <v>100</v>
      </c>
      <c r="F11" s="27"/>
      <c r="G11" s="27" t="s">
        <v>67</v>
      </c>
      <c r="H11" s="27" t="s">
        <v>68</v>
      </c>
      <c r="I11" s="27" t="s">
        <v>67</v>
      </c>
      <c r="J11" s="28" t="s">
        <v>73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26" t="s">
        <v>107</v>
      </c>
      <c r="C12" s="27" t="s">
        <v>108</v>
      </c>
      <c r="D12" s="27" t="s">
        <v>66</v>
      </c>
      <c r="E12" s="27"/>
      <c r="F12" s="27"/>
      <c r="G12" s="27"/>
      <c r="H12" s="27"/>
      <c r="I12" s="27"/>
      <c r="J12" s="27"/>
      <c r="L12" s="24"/>
    </row>
    <row r="13" spans="1:12">
      <c r="A13" s="3">
        <v>4</v>
      </c>
      <c r="B13" s="25" t="s">
        <v>83</v>
      </c>
      <c r="C13" s="25" t="s">
        <v>84</v>
      </c>
      <c r="D13" s="25" t="s">
        <v>85</v>
      </c>
      <c r="E13" s="25" t="s">
        <v>67</v>
      </c>
      <c r="F13" s="25" t="s">
        <v>67</v>
      </c>
      <c r="G13" s="25" t="s">
        <v>67</v>
      </c>
      <c r="H13" s="25" t="s">
        <v>67</v>
      </c>
      <c r="I13" s="25" t="s">
        <v>86</v>
      </c>
      <c r="J13" s="25" t="s">
        <v>87</v>
      </c>
      <c r="K13" s="24"/>
      <c r="L13" s="24" t="s">
        <v>88</v>
      </c>
    </row>
    <row r="14" spans="1:12">
      <c r="A14" s="3">
        <v>5</v>
      </c>
      <c r="B14" s="27" t="s">
        <v>89</v>
      </c>
      <c r="C14" s="27" t="s">
        <v>90</v>
      </c>
      <c r="D14" s="27" t="s">
        <v>85</v>
      </c>
      <c r="E14" s="27" t="s">
        <v>67</v>
      </c>
      <c r="F14" s="27" t="s">
        <v>67</v>
      </c>
      <c r="G14" s="27" t="s">
        <v>67</v>
      </c>
      <c r="H14" s="27" t="s">
        <v>67</v>
      </c>
      <c r="I14" s="27" t="s">
        <v>86</v>
      </c>
      <c r="J14" s="27" t="s">
        <v>91</v>
      </c>
      <c r="K14" s="24"/>
      <c r="L14" s="24" t="s">
        <v>92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0929-0149-44C3-9509-0EB2616FEDE3}">
  <dimension ref="A1:L16"/>
  <sheetViews>
    <sheetView workbookViewId="0">
      <selection activeCell="C13" sqref="C1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53</v>
      </c>
      <c r="C4" s="17" t="s">
        <v>28</v>
      </c>
      <c r="D4" s="1" t="s">
        <v>8</v>
      </c>
      <c r="E4" s="3"/>
    </row>
    <row r="5" spans="1:12">
      <c r="B5" s="1" t="s">
        <v>55</v>
      </c>
      <c r="C5" s="3" t="s">
        <v>109</v>
      </c>
      <c r="D5" s="1" t="s">
        <v>9</v>
      </c>
      <c r="E5" s="3"/>
    </row>
    <row r="8" spans="1:12">
      <c r="G8" s="24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target_savings (</v>
      </c>
    </row>
    <row r="10" spans="1:12">
      <c r="A10" s="3">
        <v>1</v>
      </c>
      <c r="B10" s="3" t="s">
        <v>64</v>
      </c>
      <c r="C10" s="3" t="s">
        <v>65</v>
      </c>
      <c r="D10" s="3" t="s">
        <v>66</v>
      </c>
      <c r="E10" s="3"/>
      <c r="F10" s="3" t="s">
        <v>76</v>
      </c>
      <c r="G10" s="3" t="s">
        <v>76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"&amp;I10,"")&amp;IF(C14&lt;&gt;"",",","")</f>
        <v>id int  primary key auto_increment,</v>
      </c>
    </row>
    <row r="11" spans="1:12">
      <c r="A11" s="3">
        <v>2</v>
      </c>
      <c r="B11" s="26" t="s">
        <v>70</v>
      </c>
      <c r="C11" s="27" t="s">
        <v>71</v>
      </c>
      <c r="D11" s="27" t="s">
        <v>72</v>
      </c>
      <c r="E11" s="27">
        <v>100</v>
      </c>
      <c r="F11" s="27"/>
      <c r="G11" s="27" t="s">
        <v>67</v>
      </c>
      <c r="H11" s="27" t="s">
        <v>68</v>
      </c>
      <c r="I11" s="27" t="s">
        <v>67</v>
      </c>
      <c r="J11" s="28" t="s">
        <v>73</v>
      </c>
      <c r="L11" t="e">
        <f>C11&amp;"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>
      <c r="A12" s="3">
        <v>3</v>
      </c>
      <c r="B12" s="3" t="s">
        <v>110</v>
      </c>
      <c r="C12" s="3" t="s">
        <v>111</v>
      </c>
      <c r="D12" s="3" t="s">
        <v>96</v>
      </c>
      <c r="E12" s="3"/>
      <c r="F12" s="3"/>
      <c r="G12" s="3"/>
      <c r="H12" s="3"/>
      <c r="I12" s="3"/>
      <c r="J12" s="8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ht="27">
      <c r="A13" s="3">
        <v>4</v>
      </c>
      <c r="B13" s="3" t="s">
        <v>112</v>
      </c>
      <c r="C13" s="3" t="s">
        <v>113</v>
      </c>
      <c r="D13" s="3" t="s">
        <v>100</v>
      </c>
      <c r="E13" s="3"/>
      <c r="F13" s="3"/>
      <c r="G13" s="3"/>
      <c r="H13" s="3"/>
      <c r="I13" s="3"/>
      <c r="J13" s="8" t="s">
        <v>101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"&amp;I13,"")&amp;IF(C8&lt;&gt;"",",","")</f>
        <v xml:space="preserve">saving_period date </v>
      </c>
    </row>
    <row r="14" spans="1:12">
      <c r="A14" s="3">
        <v>5</v>
      </c>
      <c r="B14" s="25" t="s">
        <v>83</v>
      </c>
      <c r="C14" s="25" t="s">
        <v>84</v>
      </c>
      <c r="D14" s="25" t="s">
        <v>85</v>
      </c>
      <c r="E14" s="25" t="s">
        <v>67</v>
      </c>
      <c r="F14" s="25" t="s">
        <v>67</v>
      </c>
      <c r="G14" s="25" t="s">
        <v>67</v>
      </c>
      <c r="H14" s="25" t="s">
        <v>67</v>
      </c>
      <c r="I14" s="25" t="s">
        <v>86</v>
      </c>
      <c r="J14" s="25" t="s">
        <v>87</v>
      </c>
      <c r="K14" s="24"/>
      <c r="L14" s="24" t="s">
        <v>88</v>
      </c>
    </row>
    <row r="15" spans="1:12">
      <c r="A15" s="3">
        <v>6</v>
      </c>
      <c r="B15" s="27" t="s">
        <v>89</v>
      </c>
      <c r="C15" s="27" t="s">
        <v>90</v>
      </c>
      <c r="D15" s="27" t="s">
        <v>85</v>
      </c>
      <c r="E15" s="27" t="s">
        <v>67</v>
      </c>
      <c r="F15" s="27" t="s">
        <v>67</v>
      </c>
      <c r="G15" s="27" t="s">
        <v>67</v>
      </c>
      <c r="H15" s="27" t="s">
        <v>67</v>
      </c>
      <c r="I15" s="27" t="s">
        <v>86</v>
      </c>
      <c r="J15" s="27" t="s">
        <v>91</v>
      </c>
      <c r="K15" s="24"/>
      <c r="L15" s="24" t="s">
        <v>92</v>
      </c>
    </row>
    <row r="16" spans="1:12">
      <c r="L16" t="s">
        <v>93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465-83AF-4236-B730-9463DAD3230E}">
  <dimension ref="A1:L13"/>
  <sheetViews>
    <sheetView workbookViewId="0">
      <selection activeCell="D21" sqref="D2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5" t="s">
        <v>53</v>
      </c>
      <c r="C4" s="18" t="s">
        <v>30</v>
      </c>
      <c r="D4" s="16" t="s">
        <v>8</v>
      </c>
      <c r="E4" s="3"/>
    </row>
    <row r="5" spans="1:12" ht="18.75">
      <c r="B5" s="15" t="s">
        <v>55</v>
      </c>
      <c r="C5" s="14" t="s">
        <v>31</v>
      </c>
      <c r="D5" s="16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fixed_types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3" t="s">
        <v>114</v>
      </c>
      <c r="C11" s="3" t="s">
        <v>115</v>
      </c>
      <c r="D11" s="3" t="s">
        <v>106</v>
      </c>
      <c r="E11" s="3">
        <v>100</v>
      </c>
      <c r="F11" s="3"/>
      <c r="G11" s="3"/>
      <c r="H11" s="3"/>
      <c r="I11" s="3"/>
      <c r="J11" s="8"/>
    </row>
    <row r="12" spans="1:12">
      <c r="A12" s="3">
        <v>3</v>
      </c>
      <c r="B12" s="21" t="s">
        <v>83</v>
      </c>
      <c r="C12" s="21" t="s">
        <v>84</v>
      </c>
      <c r="D12" s="21" t="s">
        <v>85</v>
      </c>
      <c r="E12" s="21" t="s">
        <v>67</v>
      </c>
      <c r="F12" s="21" t="s">
        <v>67</v>
      </c>
      <c r="G12" s="21" t="s">
        <v>67</v>
      </c>
      <c r="H12" s="21" t="s">
        <v>67</v>
      </c>
      <c r="I12" s="21" t="s">
        <v>86</v>
      </c>
      <c r="J12" s="21" t="s">
        <v>87</v>
      </c>
      <c r="K12" s="13"/>
      <c r="L12" s="13" t="s">
        <v>88</v>
      </c>
    </row>
    <row r="13" spans="1:12">
      <c r="A13" s="3">
        <v>4</v>
      </c>
      <c r="B13" s="11" t="s">
        <v>89</v>
      </c>
      <c r="C13" s="11" t="s">
        <v>90</v>
      </c>
      <c r="D13" s="11" t="s">
        <v>85</v>
      </c>
      <c r="E13" s="11" t="s">
        <v>67</v>
      </c>
      <c r="F13" s="11" t="s">
        <v>67</v>
      </c>
      <c r="G13" s="11" t="s">
        <v>67</v>
      </c>
      <c r="H13" s="11" t="s">
        <v>67</v>
      </c>
      <c r="I13" s="11" t="s">
        <v>86</v>
      </c>
      <c r="J13" s="11" t="s">
        <v>91</v>
      </c>
      <c r="K13" s="13"/>
      <c r="L13" s="13" t="s">
        <v>92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E187-4CD0-442C-8E67-0E7B3CC29F62}">
  <dimension ref="A1:L15"/>
  <sheetViews>
    <sheetView topLeftCell="A5" workbookViewId="0">
      <selection activeCell="E25" sqref="E25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4.85546875" bestFit="1" customWidth="1"/>
    <col min="10" max="10" width="33.85546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22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5" t="s">
        <v>53</v>
      </c>
      <c r="C4" s="18" t="s">
        <v>32</v>
      </c>
      <c r="D4" s="16" t="s">
        <v>8</v>
      </c>
      <c r="E4" s="3"/>
    </row>
    <row r="5" spans="1:12" ht="18.75">
      <c r="B5" s="15" t="s">
        <v>55</v>
      </c>
      <c r="C5" s="14" t="s">
        <v>33</v>
      </c>
      <c r="D5" s="16" t="s">
        <v>9</v>
      </c>
      <c r="E5" s="3"/>
    </row>
    <row r="8" spans="1:12">
      <c r="G8" s="13" t="s">
        <v>57</v>
      </c>
    </row>
    <row r="9" spans="1:12">
      <c r="A9" s="1" t="s">
        <v>10</v>
      </c>
      <c r="B9" s="1" t="s">
        <v>11</v>
      </c>
      <c r="C9" s="1" t="s">
        <v>12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63</v>
      </c>
      <c r="J9" s="7" t="s">
        <v>14</v>
      </c>
      <c r="L9" t="str">
        <f>"create table "&amp;C5&amp;" ("</f>
        <v>create table costs (</v>
      </c>
    </row>
    <row r="10" spans="1:12">
      <c r="A10" s="3">
        <v>1</v>
      </c>
      <c r="B10" s="21" t="s">
        <v>64</v>
      </c>
      <c r="C10" s="21" t="s">
        <v>65</v>
      </c>
      <c r="D10" s="21" t="s">
        <v>66</v>
      </c>
      <c r="E10" s="21" t="s">
        <v>67</v>
      </c>
      <c r="F10" s="21" t="s">
        <v>68</v>
      </c>
      <c r="G10" s="21" t="s">
        <v>68</v>
      </c>
      <c r="H10" s="21" t="s">
        <v>67</v>
      </c>
      <c r="I10" s="21" t="s">
        <v>67</v>
      </c>
      <c r="J10" s="21" t="s">
        <v>67</v>
      </c>
      <c r="K10" s="13"/>
      <c r="L10" s="13" t="s">
        <v>69</v>
      </c>
    </row>
    <row r="11" spans="1:12">
      <c r="A11" s="3">
        <v>2</v>
      </c>
      <c r="B11" s="26" t="s">
        <v>70</v>
      </c>
      <c r="C11" s="27" t="s">
        <v>71</v>
      </c>
      <c r="D11" s="27" t="s">
        <v>72</v>
      </c>
      <c r="E11" s="27">
        <v>100</v>
      </c>
      <c r="F11" s="27"/>
      <c r="G11" s="27" t="s">
        <v>67</v>
      </c>
      <c r="H11" s="27" t="s">
        <v>68</v>
      </c>
      <c r="I11" s="27" t="s">
        <v>67</v>
      </c>
      <c r="J11" s="28" t="s">
        <v>73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"&amp;I11,"")&amp;IF(C14&lt;&gt;"",",","")</f>
        <v>user_id varchar (100) auto_increment not null default 　,</v>
      </c>
    </row>
    <row r="12" spans="1:12">
      <c r="A12" s="3">
        <v>3</v>
      </c>
      <c r="B12" s="27" t="s">
        <v>116</v>
      </c>
      <c r="C12" s="27" t="s">
        <v>117</v>
      </c>
      <c r="D12" s="27" t="s">
        <v>66</v>
      </c>
      <c r="E12" s="27"/>
      <c r="F12" s="27"/>
      <c r="G12" s="27"/>
      <c r="H12" s="27"/>
      <c r="I12" s="27"/>
      <c r="J12" s="28"/>
    </row>
    <row r="13" spans="1:12">
      <c r="A13" s="3">
        <v>4</v>
      </c>
      <c r="B13" s="19" t="s">
        <v>118</v>
      </c>
      <c r="C13" s="3" t="s">
        <v>119</v>
      </c>
      <c r="D13" s="19" t="s">
        <v>66</v>
      </c>
      <c r="E13" s="19"/>
      <c r="F13" s="19"/>
      <c r="G13" s="19"/>
      <c r="H13" s="19"/>
      <c r="I13" s="19"/>
      <c r="J13" s="30"/>
    </row>
    <row r="14" spans="1:12">
      <c r="A14" s="3">
        <v>5</v>
      </c>
      <c r="B14" s="21" t="s">
        <v>83</v>
      </c>
      <c r="C14" s="21" t="s">
        <v>84</v>
      </c>
      <c r="D14" s="21" t="s">
        <v>85</v>
      </c>
      <c r="E14" s="21" t="s">
        <v>67</v>
      </c>
      <c r="F14" s="21" t="s">
        <v>67</v>
      </c>
      <c r="G14" s="21" t="s">
        <v>67</v>
      </c>
      <c r="H14" s="21" t="s">
        <v>67</v>
      </c>
      <c r="I14" s="21" t="s">
        <v>86</v>
      </c>
      <c r="J14" s="21" t="s">
        <v>87</v>
      </c>
      <c r="K14" s="13"/>
      <c r="L14" s="13" t="s">
        <v>88</v>
      </c>
    </row>
    <row r="15" spans="1:12">
      <c r="A15" s="3">
        <v>6</v>
      </c>
      <c r="B15" s="11" t="s">
        <v>89</v>
      </c>
      <c r="C15" s="11" t="s">
        <v>90</v>
      </c>
      <c r="D15" s="11" t="s">
        <v>85</v>
      </c>
      <c r="E15" s="11" t="s">
        <v>67</v>
      </c>
      <c r="F15" s="11" t="s">
        <v>67</v>
      </c>
      <c r="G15" s="11" t="s">
        <v>67</v>
      </c>
      <c r="H15" s="11" t="s">
        <v>67</v>
      </c>
      <c r="I15" s="11" t="s">
        <v>86</v>
      </c>
      <c r="J15" s="11" t="s">
        <v>91</v>
      </c>
      <c r="K15" s="13"/>
      <c r="L15" s="13" t="s">
        <v>92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10" ma:contentTypeDescription="新しいドキュメントを作成します。" ma:contentTypeScope="" ma:versionID="57959670f370b0918e37c66dce896f05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c437e7777be8eb7caa4910741b755581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8084ED-CC39-486A-9667-2FE413EBFDD8}"/>
</file>

<file path=customXml/itemProps2.xml><?xml version="1.0" encoding="utf-8"?>
<ds:datastoreItem xmlns:ds="http://schemas.openxmlformats.org/officeDocument/2006/customXml" ds:itemID="{6FA49B77-445D-4369-8B64-1696EE4F326C}"/>
</file>

<file path=customXml/itemProps3.xml><?xml version="1.0" encoding="utf-8"?>
<ds:datastoreItem xmlns:ds="http://schemas.openxmlformats.org/officeDocument/2006/customXml" ds:itemID="{905A5463-CD65-4552-9E4A-9D4C8A5A27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2024-06-13T05:30:44Z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