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sugimoto-tomoka-plusdojo2024_seplus2016_onmicrosoft_com/Documents/"/>
    </mc:Choice>
  </mc:AlternateContent>
  <xr:revisionPtr revIDLastSave="0" documentId="8_{6D9D275A-9E43-4A17-860D-4A938905DBBB}" xr6:coauthVersionLast="47" xr6:coauthVersionMax="47" xr10:uidLastSave="{00000000-0000-0000-0000-000000000000}"/>
  <bookViews>
    <workbookView xWindow="-108" yWindow="-108" windowWidth="23256" windowHeight="12456" firstSheet="9" activeTab="9" xr2:uid="{00000000-000D-0000-FFFF-FFFF00000000}"/>
  </bookViews>
  <sheets>
    <sheet name="テーブル一覧" sheetId="1" r:id="rId1"/>
    <sheet name="cards" sheetId="4" r:id="rId2"/>
    <sheet name="users" sheetId="2" r:id="rId3"/>
    <sheet name="ユーザー基本情報" sheetId="6" r:id="rId4"/>
    <sheet name="推し力士" sheetId="9" r:id="rId5"/>
    <sheet name="投稿" sheetId="10" r:id="rId6"/>
    <sheet name="力士情報" sheetId="8" r:id="rId7"/>
    <sheet name="白星" sheetId="11" r:id="rId8"/>
    <sheet name="返信" sheetId="12" r:id="rId9"/>
    <sheet name="お店" sheetId="13" r:id="rId10"/>
    <sheet name="レシピ" sheetId="14" r:id="rId11"/>
    <sheet name="フォロー中" sheetId="15" r:id="rId12"/>
    <sheet name="メモ" sheetId="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3" i="10"/>
  <c r="L16" i="10"/>
  <c r="L14" i="10"/>
  <c r="L15" i="10"/>
  <c r="L12" i="8"/>
  <c r="L10" i="8"/>
  <c r="L9" i="8"/>
  <c r="L15" i="8"/>
  <c r="L17" i="8"/>
  <c r="L16" i="8"/>
  <c r="L13" i="6"/>
  <c r="L14" i="6"/>
  <c r="L15" i="6"/>
  <c r="L16" i="6"/>
  <c r="L10" i="6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16" i="14"/>
  <c r="L15" i="14"/>
  <c r="L14" i="14"/>
  <c r="L13" i="14"/>
  <c r="L12" i="14"/>
  <c r="L11" i="14"/>
  <c r="L10" i="14"/>
  <c r="L9" i="14"/>
  <c r="L19" i="13"/>
  <c r="L18" i="13"/>
  <c r="L17" i="13"/>
  <c r="L16" i="13"/>
  <c r="L15" i="13"/>
  <c r="L14" i="13"/>
  <c r="L13" i="13"/>
  <c r="L12" i="13"/>
  <c r="L11" i="13"/>
  <c r="L10" i="13"/>
  <c r="L9" i="13"/>
  <c r="L19" i="12"/>
  <c r="L18" i="12"/>
  <c r="L17" i="12"/>
  <c r="L16" i="12"/>
  <c r="L15" i="12"/>
  <c r="L14" i="12"/>
  <c r="L13" i="12"/>
  <c r="L12" i="12"/>
  <c r="L11" i="12"/>
  <c r="L10" i="12"/>
  <c r="L9" i="12"/>
  <c r="L18" i="11"/>
  <c r="L17" i="11"/>
  <c r="L16" i="11"/>
  <c r="L15" i="11"/>
  <c r="L14" i="11"/>
  <c r="L13" i="11"/>
  <c r="L12" i="11"/>
  <c r="L11" i="11"/>
  <c r="L10" i="11"/>
  <c r="L9" i="11"/>
  <c r="L18" i="10"/>
  <c r="L17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4" i="8"/>
  <c r="L13" i="8"/>
  <c r="L11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2" i="6"/>
  <c r="L11" i="6"/>
  <c r="L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18" i="4"/>
  <c r="L17" i="4"/>
  <c r="L9" i="4"/>
  <c r="L9" i="2"/>
</calcChain>
</file>

<file path=xl/sharedStrings.xml><?xml version="1.0" encoding="utf-8"?>
<sst xmlns="http://schemas.openxmlformats.org/spreadsheetml/2006/main" count="972" uniqueCount="231">
  <si>
    <t>テーブル一覧</t>
    <rPh sb="4" eb="6">
      <t>イチラン</t>
    </rPh>
    <phoneticPr fontId="1"/>
  </si>
  <si>
    <t>チーム名</t>
    <rPh sb="3" eb="4">
      <t>ナ</t>
    </rPh>
    <phoneticPr fontId="1"/>
  </si>
  <si>
    <t>＼どすこい！／もぐもりカーニバル</t>
    <phoneticPr fontId="1"/>
  </si>
  <si>
    <t>作成者</t>
    <rPh sb="0" eb="3">
      <t>サクセイシャ</t>
    </rPh>
    <phoneticPr fontId="1"/>
  </si>
  <si>
    <t>小倉正太郎</t>
    <rPh sb="0" eb="2">
      <t>オグラ</t>
    </rPh>
    <rPh sb="2" eb="3">
      <t>タダシ</t>
    </rPh>
    <rPh sb="3" eb="5">
      <t>タロウ</t>
    </rPh>
    <phoneticPr fontId="1"/>
  </si>
  <si>
    <t>システム名</t>
    <rPh sb="4" eb="5">
      <t>ナ</t>
    </rPh>
    <phoneticPr fontId="1"/>
  </si>
  <si>
    <t>SUMOO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</si>
  <si>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</si>
  <si>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</si>
  <si>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</si>
  <si>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</si>
  <si>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</si>
  <si>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</si>
  <si>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</si>
  <si>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</si>
  <si>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ユーザー基本情報</t>
  </si>
  <si>
    <t>users</t>
  </si>
  <si>
    <t>テーブル</t>
    <phoneticPr fontId="1"/>
  </si>
  <si>
    <t>力士情報</t>
  </si>
  <si>
    <t>rikishies</t>
    <phoneticPr fontId="1"/>
  </si>
  <si>
    <t>推し力士</t>
    <rPh sb="0" eb="1">
      <t>オ</t>
    </rPh>
    <rPh sb="2" eb="4">
      <t>リキシ</t>
    </rPh>
    <phoneticPr fontId="1"/>
  </si>
  <si>
    <t>favorites</t>
  </si>
  <si>
    <t>投稿</t>
    <rPh sb="0" eb="2">
      <t>トウコウ</t>
    </rPh>
    <phoneticPr fontId="1"/>
  </si>
  <si>
    <t>contributions</t>
  </si>
  <si>
    <t>白星</t>
    <rPh sb="0" eb="2">
      <t>シロボシ</t>
    </rPh>
    <phoneticPr fontId="1"/>
  </si>
  <si>
    <t>stars</t>
  </si>
  <si>
    <t>返信</t>
    <rPh sb="0" eb="2">
      <t>ヘンシン</t>
    </rPh>
    <phoneticPr fontId="1"/>
  </si>
  <si>
    <t>replies</t>
  </si>
  <si>
    <t>お店</t>
    <rPh sb="1" eb="2">
      <t>ミセ</t>
    </rPh>
    <phoneticPr fontId="1"/>
  </si>
  <si>
    <t>stores</t>
  </si>
  <si>
    <t>レシピ</t>
    <phoneticPr fontId="1"/>
  </si>
  <si>
    <t>recipes</t>
  </si>
  <si>
    <t>フォロー中</t>
    <rPh sb="4" eb="5">
      <t>チュウ</t>
    </rPh>
    <phoneticPr fontId="1"/>
  </si>
  <si>
    <t>follows</t>
  </si>
  <si>
    <t>たったひとり</t>
    <phoneticPr fontId="1"/>
  </si>
  <si>
    <t>冨原　祐</t>
    <rPh sb="0" eb="2">
      <t>トミハラ</t>
    </rPh>
    <rPh sb="3" eb="4">
      <t>ユウ</t>
    </rPh>
    <phoneticPr fontId="1"/>
  </si>
  <si>
    <t>シンプル名刺管理</t>
    <rPh sb="4" eb="6">
      <t>メイシ</t>
    </rPh>
    <rPh sb="6" eb="8">
      <t>カンリ</t>
    </rPh>
    <phoneticPr fontId="1"/>
  </si>
  <si>
    <t>テーブル論理名</t>
    <rPh sb="4" eb="6">
      <t>ロンリ</t>
    </rPh>
    <rPh sb="6" eb="7">
      <t>メイ</t>
    </rPh>
    <phoneticPr fontId="1"/>
  </si>
  <si>
    <t>名刺データ</t>
    <rPh sb="0" eb="2">
      <t>メイシ</t>
    </rPh>
    <phoneticPr fontId="1"/>
  </si>
  <si>
    <t>テーブル物理名</t>
    <rPh sb="4" eb="6">
      <t>ブツリ</t>
    </rPh>
    <rPh sb="6" eb="7">
      <t>メイ</t>
    </rPh>
    <phoneticPr fontId="1"/>
  </si>
  <si>
    <t>cards</t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</si>
  <si>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</si>
  <si>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</si>
  <si>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</si>
  <si>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</si>
  <si>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</si>
  <si>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</si>
  <si>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</si>
  <si>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id</t>
    <phoneticPr fontId="1"/>
  </si>
  <si>
    <t>int</t>
    <phoneticPr fontId="1"/>
  </si>
  <si>
    <t>○</t>
    <phoneticPr fontId="1"/>
  </si>
  <si>
    <t>ログインID</t>
    <phoneticPr fontId="1"/>
  </si>
  <si>
    <t>user_id</t>
    <phoneticPr fontId="1"/>
  </si>
  <si>
    <t>varchar</t>
    <phoneticPr fontId="1"/>
  </si>
  <si>
    <t>論理キーなのでuniqueになる。</t>
    <rPh sb="0" eb="2">
      <t>ロンリ</t>
    </rPh>
    <phoneticPr fontId="1"/>
  </si>
  <si>
    <t>氏名</t>
    <rPh sb="0" eb="2">
      <t>シメイ</t>
    </rPh>
    <phoneticPr fontId="1"/>
  </si>
  <si>
    <t>name</t>
    <phoneticPr fontId="1"/>
  </si>
  <si>
    <t>会社名</t>
    <rPh sb="0" eb="3">
      <t>カイシャメイ</t>
    </rPh>
    <phoneticPr fontId="1"/>
  </si>
  <si>
    <t>company</t>
    <phoneticPr fontId="1"/>
  </si>
  <si>
    <t>電話番号</t>
    <rPh sb="0" eb="2">
      <t>デンワ</t>
    </rPh>
    <rPh sb="2" eb="4">
      <t>バンゴウ</t>
    </rPh>
    <phoneticPr fontId="1"/>
  </si>
  <si>
    <t>phone_number</t>
    <phoneticPr fontId="1"/>
  </si>
  <si>
    <t>住所</t>
    <rPh sb="0" eb="2">
      <t>ジュウショ</t>
    </rPh>
    <phoneticPr fontId="1"/>
  </si>
  <si>
    <t>address</t>
    <phoneticPr fontId="1"/>
  </si>
  <si>
    <t>Eメール</t>
    <phoneticPr fontId="1"/>
  </si>
  <si>
    <t>mail_address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</si>
  <si>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</si>
  <si>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</si>
  <si>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1"/>
  </si>
  <si>
    <t>CURRENT_TIMESTAMP</t>
    <phoneticPr fontId="1"/>
  </si>
  <si>
    <t>データINSERT時の日時。</t>
    <rPh sb="9" eb="10">
      <t>ジ</t>
    </rPh>
    <rPh sb="11" eb="13">
      <t>ニチジ</t>
    </rPh>
    <phoneticPr fontId="1"/>
  </si>
  <si>
    <t>更新日時</t>
    <rPh sb="0" eb="2">
      <t>コウシン</t>
    </rPh>
    <rPh sb="2" eb="4">
      <t>ニチジ</t>
    </rPh>
    <phoneticPr fontId="1"/>
  </si>
  <si>
    <t>updated_at</t>
    <phoneticPr fontId="1"/>
  </si>
  <si>
    <t>データUPDATE時の日時。</t>
    <rPh sb="9" eb="10">
      <t>ジ</t>
    </rPh>
    <rPh sb="11" eb="13">
      <t>ニチジ</t>
    </rPh>
    <phoneticPr fontId="1"/>
  </si>
  <si>
    <t>)</t>
    <phoneticPr fontId="1"/>
  </si>
  <si>
    <t>ユーザー</t>
    <phoneticPr fontId="1"/>
  </si>
  <si>
    <t>users</t>
    <phoneticPr fontId="1"/>
  </si>
  <si>
    <t>※AIはAuto Incrementの略です。</t>
    <rPh sb="19" eb="20">
      <t>リャク</t>
    </rPh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</si>
  <si>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</si>
  <si>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ユーザー氏名</t>
    <rPh sb="4" eb="6">
      <t>シメイ</t>
    </rPh>
    <phoneticPr fontId="1"/>
  </si>
  <si>
    <t>user_name</t>
    <phoneticPr fontId="1"/>
  </si>
  <si>
    <t>パスワード</t>
    <phoneticPr fontId="1"/>
  </si>
  <si>
    <t>password</t>
    <phoneticPr fontId="1"/>
  </si>
  <si>
    <t>ハッシュ化して格納する。今回はpepperを利用するためsaltは不要。</t>
    <rPh sb="4" eb="5">
      <t>カ</t>
    </rPh>
    <rPh sb="7" eb="9">
      <t>カクノウ</t>
    </rPh>
    <rPh sb="12" eb="14">
      <t>コンカイ</t>
    </rPh>
    <rPh sb="22" eb="24">
      <t>リヨウ</t>
    </rPh>
    <rPh sb="33" eb="35">
      <t>フヨウ</t>
    </rPh>
    <phoneticPr fontId="1"/>
  </si>
  <si>
    <t>メールアドレス</t>
    <phoneticPr fontId="1"/>
  </si>
  <si>
    <t>メールはもっと長いものもあるが、今回は100文字までのメールアドレスに限定する。</t>
    <rPh sb="7" eb="8">
      <t>ナガ</t>
    </rPh>
    <rPh sb="16" eb="18">
      <t>コンカイ</t>
    </rPh>
    <rPh sb="22" eb="24">
      <t>モジ</t>
    </rPh>
    <rPh sb="35" eb="37">
      <t>ゲンテイ</t>
    </rPh>
    <phoneticPr fontId="1"/>
  </si>
  <si>
    <t>);</t>
    <phoneticPr fontId="1"/>
  </si>
  <si>
    <t>id</t>
  </si>
  <si>
    <t>user_id</t>
  </si>
  <si>
    <t>user_name</t>
  </si>
  <si>
    <t>icon</t>
    <phoneticPr fontId="1"/>
  </si>
  <si>
    <t>message</t>
    <phoneticPr fontId="1"/>
  </si>
  <si>
    <t>ask</t>
    <phoneticPr fontId="1"/>
  </si>
  <si>
    <t>question</t>
    <phoneticPr fontId="1"/>
  </si>
  <si>
    <t>秘密の質問内容</t>
    <rPh sb="0" eb="2">
      <t>ヒミツ</t>
    </rPh>
    <rPh sb="3" eb="7">
      <t>シツモンナイヨウ</t>
    </rPh>
    <phoneticPr fontId="1"/>
  </si>
  <si>
    <t>質問の答え</t>
    <rPh sb="0" eb="2">
      <t>シツモン</t>
    </rPh>
    <rPh sb="3" eb="4">
      <t>コタ</t>
    </rPh>
    <phoneticPr fontId="1"/>
  </si>
  <si>
    <t>追加時間</t>
    <rPh sb="0" eb="2">
      <t>ツイカ</t>
    </rPh>
    <rPh sb="2" eb="4">
      <t>ジカン</t>
    </rPh>
    <phoneticPr fontId="1"/>
  </si>
  <si>
    <t>更新時間</t>
    <rPh sb="0" eb="2">
      <t>コウシン</t>
    </rPh>
    <rPh sb="2" eb="4">
      <t>ジカン</t>
    </rPh>
    <phoneticPr fontId="1"/>
  </si>
  <si>
    <t>varchar</t>
  </si>
  <si>
    <t>ユーザーID</t>
  </si>
  <si>
    <t>他のユーザーと被らないようにする</t>
  </si>
  <si>
    <t>パスワード</t>
  </si>
  <si>
    <t>ユーザーネーム</t>
  </si>
  <si>
    <t>アイコン</t>
  </si>
  <si>
    <t>メッセージ</t>
  </si>
  <si>
    <t>マイページリンク</t>
    <phoneticPr fontId="1"/>
  </si>
  <si>
    <t>mypage_link</t>
    <phoneticPr fontId="1"/>
  </si>
  <si>
    <t>timestamp</t>
  </si>
  <si>
    <t>CURRENT_TIMESTAMP</t>
  </si>
  <si>
    <t>sumo_wrestler_id</t>
  </si>
  <si>
    <t>rikishi_name</t>
  </si>
  <si>
    <t>sumo_association_link</t>
    <phoneticPr fontId="1"/>
  </si>
  <si>
    <t>rikishi_page_link</t>
    <phoneticPr fontId="1"/>
  </si>
  <si>
    <t>rikishi_profile</t>
    <phoneticPr fontId="1"/>
  </si>
  <si>
    <t>rikishi_calender</t>
  </si>
  <si>
    <t>sumo_stable_name</t>
  </si>
  <si>
    <t>sumo_wrestlers</t>
  </si>
  <si>
    <t>力士（顔）</t>
  </si>
  <si>
    <t>力士名前</t>
  </si>
  <si>
    <t>相撲協会リンク</t>
  </si>
  <si>
    <t>力士の部屋のjリンク</t>
  </si>
  <si>
    <t>力士プロフィール</t>
  </si>
  <si>
    <t>力士予定</t>
    <phoneticPr fontId="1"/>
  </si>
  <si>
    <t>所属部屋の名前</t>
  </si>
  <si>
    <t>推し力士</t>
  </si>
  <si>
    <t>ユーザーＩＤ</t>
  </si>
  <si>
    <t>力士ＩＤ</t>
  </si>
  <si>
    <t>rikishi_id</t>
  </si>
  <si>
    <t>timestamp</t>
    <phoneticPr fontId="1"/>
  </si>
  <si>
    <t>contribution_pic</t>
  </si>
  <si>
    <t>contribution_movie</t>
  </si>
  <si>
    <t>contribution_text</t>
  </si>
  <si>
    <t>contribution_date</t>
  </si>
  <si>
    <t>写真</t>
    <phoneticPr fontId="1"/>
  </si>
  <si>
    <t>動画</t>
    <rPh sb="0" eb="2">
      <t>ドウガ</t>
    </rPh>
    <phoneticPr fontId="1"/>
  </si>
  <si>
    <t>テキスト</t>
    <phoneticPr fontId="1"/>
  </si>
  <si>
    <t>日時</t>
    <rPh sb="0" eb="2">
      <t>ニチジ</t>
    </rPh>
    <phoneticPr fontId="1"/>
  </si>
  <si>
    <t>ユーザーID</t>
    <phoneticPr fontId="1"/>
  </si>
  <si>
    <t>力士情報ID</t>
    <phoneticPr fontId="1"/>
  </si>
  <si>
    <t>画像写真</t>
    <rPh sb="0" eb="4">
      <t>ガゾウシャシン</t>
    </rPh>
    <phoneticPr fontId="1"/>
  </si>
  <si>
    <t>pic_movie</t>
    <phoneticPr fontId="1"/>
  </si>
  <si>
    <t>保存先のパス</t>
    <phoneticPr fontId="1"/>
  </si>
  <si>
    <t>テキスト</t>
  </si>
  <si>
    <t>text</t>
  </si>
  <si>
    <t>力士情報</t>
    <rPh sb="0" eb="4">
      <t>リキシジョウホウ</t>
    </rPh>
    <phoneticPr fontId="1"/>
  </si>
  <si>
    <t>rikishies</t>
  </si>
  <si>
    <t>int</t>
  </si>
  <si>
    <t>pic</t>
  </si>
  <si>
    <t>相撲協会</t>
  </si>
  <si>
    <t>力士部屋リンク</t>
  </si>
  <si>
    <t>rikishi_profile</t>
  </si>
  <si>
    <t>力士予定</t>
  </si>
  <si>
    <t>calender</t>
  </si>
  <si>
    <t>杉本朋華</t>
    <rPh sb="0" eb="2">
      <t>スギモト</t>
    </rPh>
    <rPh sb="2" eb="3">
      <t>トモ</t>
    </rPh>
    <rPh sb="3" eb="4">
      <t>カ</t>
    </rPh>
    <phoneticPr fontId="1"/>
  </si>
  <si>
    <t>投稿ID</t>
    <rPh sb="0" eb="2">
      <t>トウコウ</t>
    </rPh>
    <phoneticPr fontId="1"/>
  </si>
  <si>
    <t>contribution_id</t>
  </si>
  <si>
    <t>返信テキスト</t>
    <rPh sb="0" eb="2">
      <t>ヘンシン</t>
    </rPh>
    <phoneticPr fontId="1"/>
  </si>
  <si>
    <t>お店の名前</t>
    <rPh sb="1" eb="2">
      <t>ミセ</t>
    </rPh>
    <rPh sb="3" eb="5">
      <t>ナマエ</t>
    </rPh>
    <phoneticPr fontId="1"/>
  </si>
  <si>
    <t>shop_name</t>
  </si>
  <si>
    <t>お店の画像</t>
    <rPh sb="3" eb="5">
      <t>ガゾウ</t>
    </rPh>
    <phoneticPr fontId="1"/>
  </si>
  <si>
    <t>shop_pic</t>
    <phoneticPr fontId="1"/>
  </si>
  <si>
    <t>料理の画像</t>
    <rPh sb="0" eb="2">
      <t>リョウリ</t>
    </rPh>
    <rPh sb="3" eb="5">
      <t>ガゾウ</t>
    </rPh>
    <phoneticPr fontId="1"/>
  </si>
  <si>
    <t>food_pic</t>
    <phoneticPr fontId="1"/>
  </si>
  <si>
    <t>お店のリンク</t>
    <rPh sb="1" eb="2">
      <t>ミセ</t>
    </rPh>
    <phoneticPr fontId="1"/>
  </si>
  <si>
    <t>shop_link</t>
    <phoneticPr fontId="1"/>
  </si>
  <si>
    <t>会場の名前</t>
    <rPh sb="0" eb="2">
      <t>カイジョウ</t>
    </rPh>
    <rPh sb="3" eb="5">
      <t>ナマエ</t>
    </rPh>
    <phoneticPr fontId="1"/>
  </si>
  <si>
    <t>venue_name</t>
    <phoneticPr fontId="1"/>
  </si>
  <si>
    <t>力士情報ID</t>
    <rPh sb="0" eb="4">
      <t>リキシジョウホウ</t>
    </rPh>
    <phoneticPr fontId="1"/>
  </si>
  <si>
    <t>rikishi_id</t>
    <phoneticPr fontId="1"/>
  </si>
  <si>
    <t>料理のカテゴリー</t>
  </si>
  <si>
    <t>category</t>
  </si>
  <si>
    <t>料理の画像</t>
  </si>
  <si>
    <t>recipe_pic</t>
  </si>
  <si>
    <t>料理の名前</t>
    <phoneticPr fontId="1"/>
  </si>
  <si>
    <t>recipi_name</t>
    <phoneticPr fontId="1"/>
  </si>
  <si>
    <t>レシピのリンク</t>
    <phoneticPr fontId="1"/>
  </si>
  <si>
    <t>recipi_link</t>
  </si>
  <si>
    <t>ユーザーID（他人）</t>
    <rPh sb="7" eb="9">
      <t>タニン</t>
    </rPh>
    <phoneticPr fontId="1"/>
  </si>
  <si>
    <t>follow_user_id</t>
    <phoneticPr fontId="1"/>
  </si>
  <si>
    <t>ユーザーネーム</t>
    <phoneticPr fontId="1"/>
  </si>
  <si>
    <t>アイコン</t>
    <phoneticPr fontId="1"/>
  </si>
  <si>
    <t>メッセージ</t>
    <phoneticPr fontId="1"/>
  </si>
  <si>
    <t>力士ID</t>
    <rPh sb="0" eb="2">
      <t>リキシ</t>
    </rPh>
    <phoneticPr fontId="1"/>
  </si>
  <si>
    <t>力士顔</t>
    <rPh sb="0" eb="2">
      <t>リキシ</t>
    </rPh>
    <rPh sb="2" eb="3">
      <t>カオ</t>
    </rPh>
    <phoneticPr fontId="1"/>
  </si>
  <si>
    <t>力士名前　</t>
    <rPh sb="0" eb="4">
      <t>リキシナマエ</t>
    </rPh>
    <phoneticPr fontId="1"/>
  </si>
  <si>
    <t>ユーザーの基本情報</t>
    <rPh sb="5" eb="9">
      <t>キホンジョウホウ</t>
    </rPh>
    <phoneticPr fontId="1"/>
  </si>
  <si>
    <t>力士お気に入り</t>
    <rPh sb="0" eb="2">
      <t>リキシ</t>
    </rPh>
    <rPh sb="3" eb="4">
      <t>キ</t>
    </rPh>
    <rPh sb="5" eb="6">
      <t>イ</t>
    </rPh>
    <phoneticPr fontId="1"/>
  </si>
  <si>
    <t>力士の部屋</t>
    <rPh sb="0" eb="2">
      <t>リキシ</t>
    </rPh>
    <rPh sb="3" eb="5">
      <t>ヘヤ</t>
    </rPh>
    <phoneticPr fontId="1"/>
  </si>
  <si>
    <t>相撲協会リンク</t>
    <rPh sb="0" eb="4">
      <t>スモウキョウカイ</t>
    </rPh>
    <phoneticPr fontId="1"/>
  </si>
  <si>
    <t>力士プロフィール</t>
    <rPh sb="0" eb="2">
      <t>リキシ</t>
    </rPh>
    <phoneticPr fontId="1"/>
  </si>
  <si>
    <t>マイページ（自分が見る）</t>
  </si>
  <si>
    <t>力士名前</t>
    <rPh sb="0" eb="4">
      <t>リキシナマエ</t>
    </rPh>
    <phoneticPr fontId="1"/>
  </si>
  <si>
    <t>投稿</t>
  </si>
  <si>
    <t>マイページ（他人）</t>
  </si>
  <si>
    <t>password</t>
  </si>
  <si>
    <t>ユーザー検索</t>
  </si>
  <si>
    <t>ユーザーネーム　</t>
  </si>
  <si>
    <t>ユーザー検索（結果）</t>
    <rPh sb="7" eb="9">
      <t>ケッカ</t>
    </rPh>
    <phoneticPr fontId="1"/>
  </si>
  <si>
    <t>ログイン</t>
  </si>
  <si>
    <t>ID</t>
  </si>
  <si>
    <t>入門</t>
  </si>
  <si>
    <t>//メモ　一対一で対応するもの（ユーザーとマイページとか）は同じテーブル、一対一じゃないもの（推し力士とか）はテーブル分ける</t>
  </si>
  <si>
    <t>登録情報変更</t>
  </si>
  <si>
    <t>//メモ　推し力士は力士一覧で設定、変更</t>
  </si>
  <si>
    <t>待機部屋</t>
  </si>
  <si>
    <t>力士（顔）</t>
    <phoneticPr fontId="1"/>
  </si>
  <si>
    <t>力士の名前</t>
    <rPh sb="0" eb="2">
      <t>リキシ</t>
    </rPh>
    <rPh sb="3" eb="5">
      <t>ナマエ</t>
    </rPh>
    <phoneticPr fontId="1"/>
  </si>
  <si>
    <t>各部屋</t>
  </si>
  <si>
    <t>投稿(日時も)</t>
  </si>
  <si>
    <t>白星</t>
  </si>
  <si>
    <t>写真・動画・テキスト</t>
  </si>
  <si>
    <t>返信ページ</t>
    <rPh sb="0" eb="2">
      <t>ヘンシン</t>
    </rPh>
    <phoneticPr fontId="1"/>
  </si>
  <si>
    <t>白星一覧</t>
    <rPh sb="0" eb="4">
      <t>シロボシイチラン</t>
    </rPh>
    <phoneticPr fontId="1"/>
  </si>
  <si>
    <t>ID（自分）</t>
    <rPh sb="3" eb="5">
      <t>ジブン</t>
    </rPh>
    <phoneticPr fontId="1"/>
  </si>
  <si>
    <t>ID（投稿者）</t>
    <rPh sb="3" eb="6">
      <t>トウコウシャ</t>
    </rPh>
    <phoneticPr fontId="1"/>
  </si>
  <si>
    <t>力士一覧</t>
    <rPh sb="0" eb="4">
      <t>リキシイチラン</t>
    </rPh>
    <phoneticPr fontId="1"/>
  </si>
  <si>
    <t>ちゃんこ</t>
  </si>
  <si>
    <t>所属部屋の名前</t>
    <rPh sb="0" eb="2">
      <t>ショゾク</t>
    </rPh>
    <phoneticPr fontId="1"/>
  </si>
  <si>
    <t>会場の名前</t>
  </si>
  <si>
    <t>力士の名前</t>
  </si>
  <si>
    <t>レシピ（検索結果）</t>
    <rPh sb="4" eb="8">
      <t>ケンサクケッカ</t>
    </rPh>
    <phoneticPr fontId="1"/>
  </si>
  <si>
    <t>料理の名前</t>
  </si>
  <si>
    <t>お店（検索結果）</t>
    <rPh sb="3" eb="7">
      <t>ケンサクケッカ</t>
    </rPh>
    <phoneticPr fontId="1"/>
  </si>
  <si>
    <t>お店の名前</t>
  </si>
  <si>
    <t>お店の画像</t>
  </si>
  <si>
    <t>お店のリンク(食べログ)</t>
  </si>
  <si>
    <t>カレンダー</t>
  </si>
  <si>
    <t>相撲教習所</t>
  </si>
  <si>
    <t>ユーザーネーム　</t>
    <phoneticPr fontId="1"/>
  </si>
  <si>
    <t>user_id（白星を付けた人のID）</t>
  </si>
  <si>
    <t>user_id（フォローしている相手のID）</t>
  </si>
  <si>
    <t>venue_name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</si>
</sst>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sz val="11"/>
      <color rgb="FF00B050"/>
      <name val="ＭＳ Ｐゴシック"/>
      <family val="2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11"/>
      <color rgb="FF7030A0"/>
      <name val="ＭＳ Ｐゴシック"/>
      <family val="2"/>
      <charset val="128"/>
      <scheme val="minor"/>
    </font>
    <font>
      <sz val="11"/>
      <color rgb="FF7030A0"/>
      <name val="ＭＳ Ｐゴシック"/>
      <family val="3"/>
      <charset val="128"/>
      <scheme val="minor"/>
    </font>
    <font>
      <sz val="11"/>
      <color rgb="FF00B0F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10" fillId="0" borderId="0" xfId="0" applyFont="1">
      <alignment vertical="center"/>
    </xf>
    <xf numFmtId="0" fontId="11" fillId="8" borderId="0" xfId="0" applyFont="1" applyFill="1">
      <alignment vertical="center"/>
    </xf>
    <xf numFmtId="0" fontId="11" fillId="0" borderId="0" xfId="0" applyFont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11" fillId="23" borderId="0" xfId="0" applyFont="1" applyFill="1">
      <alignment vertical="center"/>
    </xf>
    <xf numFmtId="0" fontId="0" fillId="23" borderId="0" xfId="0" applyFill="1">
      <alignment vertical="center"/>
    </xf>
    <xf numFmtId="14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1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0.79998168889431442"/>
    <pageSetUpPr fitToPage="1"/>
  </sheetPr>
  <dimension ref="A1:F38"/>
  <sheetViews>
    <sheetView workbookViewId="0">
      <selection activeCell="E2" sqref="E2:E3"/>
    </sheetView>
  </sheetViews>
  <sheetFormatPr defaultRowHeight="13.15"/>
  <cols>
    <col min="2" max="2" width="12.28515625" bestFit="1" customWidth="1"/>
    <col min="3" max="3" width="25.42578125" customWidth="1"/>
    <col min="4" max="4" width="17.85546875" customWidth="1"/>
    <col min="5" max="5" width="21.28515625" customWidth="1"/>
    <col min="6" max="6" width="58.7109375" customWidth="1"/>
  </cols>
  <sheetData>
    <row r="1" spans="1:6" ht="19.149999999999999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45454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3" t="s">
        <v>22</v>
      </c>
      <c r="D11" s="3" t="s">
        <v>23</v>
      </c>
      <c r="E11" s="3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 t="s">
        <v>28</v>
      </c>
      <c r="D14" s="3" t="s">
        <v>29</v>
      </c>
      <c r="E14" s="3" t="s">
        <v>17</v>
      </c>
      <c r="F14" s="3"/>
    </row>
    <row r="15" spans="1:6">
      <c r="B15" s="3">
        <v>8</v>
      </c>
      <c r="C15" s="3" t="s">
        <v>30</v>
      </c>
      <c r="D15" s="3" t="s">
        <v>31</v>
      </c>
      <c r="E15" s="3" t="s">
        <v>17</v>
      </c>
      <c r="F15" s="3"/>
    </row>
    <row r="16" spans="1:6">
      <c r="B16" s="3">
        <v>9</v>
      </c>
      <c r="C16" s="3" t="s">
        <v>32</v>
      </c>
      <c r="D16" s="3" t="s">
        <v>33</v>
      </c>
      <c r="E16" s="3" t="s">
        <v>17</v>
      </c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2016-CE6D-4902-95A5-615DC5AF78A4}">
  <sheetPr codeName="Sheet12"/>
  <dimension ref="A1:L20"/>
  <sheetViews>
    <sheetView tabSelected="1" workbookViewId="0">
      <selection activeCell="C5" sqref="C5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152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28</v>
      </c>
      <c r="D4" s="1" t="s">
        <v>8</v>
      </c>
      <c r="E4" s="3"/>
    </row>
    <row r="5" spans="1:12">
      <c r="B5" s="1" t="s">
        <v>39</v>
      </c>
      <c r="C5" s="3" t="s">
        <v>29</v>
      </c>
      <c r="D5" s="1" t="s">
        <v>9</v>
      </c>
      <c r="E5" s="3"/>
    </row>
    <row r="7" spans="1:12">
      <c r="J7" s="8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stores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156</v>
      </c>
      <c r="C11" s="3" t="s">
        <v>157</v>
      </c>
      <c r="D11" s="3" t="s">
        <v>53</v>
      </c>
      <c r="E11" s="3">
        <v>50</v>
      </c>
      <c r="F11" s="3"/>
      <c r="G11" s="3"/>
      <c r="H11" s="3"/>
      <c r="I11" s="3"/>
      <c r="J11" s="3"/>
      <c r="L11" t="str">
        <f t="shared" si="0"/>
        <v>shop_name varchar (50),</v>
      </c>
    </row>
    <row r="12" spans="1:12">
      <c r="A12" s="3">
        <v>3</v>
      </c>
      <c r="B12" s="3" t="s">
        <v>158</v>
      </c>
      <c r="C12" s="3" t="s">
        <v>159</v>
      </c>
      <c r="D12" s="3" t="s">
        <v>53</v>
      </c>
      <c r="E12" s="3">
        <v>100</v>
      </c>
      <c r="F12" s="3"/>
      <c r="G12" s="3"/>
      <c r="H12" s="3"/>
      <c r="I12" s="3"/>
      <c r="J12" s="3"/>
      <c r="L12" t="str">
        <f t="shared" si="0"/>
        <v>shop_pic varchar (100),</v>
      </c>
    </row>
    <row r="13" spans="1:12">
      <c r="A13" s="3">
        <v>4</v>
      </c>
      <c r="B13" s="3" t="s">
        <v>160</v>
      </c>
      <c r="C13" s="3" t="s">
        <v>161</v>
      </c>
      <c r="D13" s="3" t="s">
        <v>53</v>
      </c>
      <c r="E13" s="3">
        <v>100</v>
      </c>
      <c r="F13" s="3"/>
      <c r="G13" s="3"/>
      <c r="H13" s="3"/>
      <c r="I13" s="3"/>
      <c r="J13" s="3"/>
      <c r="L13" t="str">
        <f t="shared" si="0"/>
        <v>food_pic varchar (100),</v>
      </c>
    </row>
    <row r="14" spans="1:12">
      <c r="A14" s="3">
        <v>5</v>
      </c>
      <c r="B14" s="3" t="s">
        <v>162</v>
      </c>
      <c r="C14" s="3" t="s">
        <v>163</v>
      </c>
      <c r="D14" s="3" t="s">
        <v>53</v>
      </c>
      <c r="E14" s="3">
        <v>500</v>
      </c>
      <c r="F14" s="3"/>
      <c r="G14" s="3"/>
      <c r="H14" s="3"/>
      <c r="I14" s="3"/>
      <c r="J14" s="3"/>
      <c r="L14" t="str">
        <f t="shared" si="0"/>
        <v>shop_link varchar (500),</v>
      </c>
    </row>
    <row r="15" spans="1:12">
      <c r="A15" s="3">
        <v>6</v>
      </c>
      <c r="B15" s="3" t="s">
        <v>164</v>
      </c>
      <c r="C15" s="3" t="s">
        <v>165</v>
      </c>
      <c r="D15" s="3" t="s">
        <v>53</v>
      </c>
      <c r="E15" s="3">
        <v>50</v>
      </c>
      <c r="F15" s="3"/>
      <c r="G15" s="3"/>
      <c r="H15" s="3"/>
      <c r="I15" s="3"/>
      <c r="J15" s="3"/>
      <c r="L15" t="str">
        <f t="shared" si="0"/>
        <v>venue_name varchar (50),</v>
      </c>
    </row>
    <row r="16" spans="1:12">
      <c r="A16" s="3">
        <v>7</v>
      </c>
      <c r="B16" s="3" t="s">
        <v>95</v>
      </c>
      <c r="C16" s="46" t="s">
        <v>66</v>
      </c>
      <c r="D16" s="3" t="s">
        <v>127</v>
      </c>
      <c r="E16" s="3"/>
      <c r="F16" s="3"/>
      <c r="G16" s="3"/>
      <c r="H16" s="3"/>
      <c r="I16" s="3" t="s">
        <v>68</v>
      </c>
      <c r="J16" s="3" t="s">
        <v>69</v>
      </c>
      <c r="L16" t="str">
        <f t="shared" si="0"/>
        <v>created_at timestamp  default CURRENT_TIMESTAMP,</v>
      </c>
    </row>
    <row r="17" spans="1:12">
      <c r="A17" s="3">
        <v>8</v>
      </c>
      <c r="B17" s="3" t="s">
        <v>96</v>
      </c>
      <c r="C17" s="46" t="s">
        <v>71</v>
      </c>
      <c r="D17" s="3" t="s">
        <v>127</v>
      </c>
      <c r="E17" s="3"/>
      <c r="F17" s="3"/>
      <c r="G17" s="3"/>
      <c r="H17" s="3"/>
      <c r="I17" s="3" t="s">
        <v>68</v>
      </c>
      <c r="J17" s="3" t="s">
        <v>72</v>
      </c>
      <c r="L17" t="str">
        <f t="shared" si="0"/>
        <v>updated_at timestamp  default CURRENT_TIMESTAMP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L20" t="s">
        <v>73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2D06-4EF9-46B3-9A17-29FA8C38DA75}">
  <sheetPr codeName="Sheet13"/>
  <dimension ref="A1:L18"/>
  <sheetViews>
    <sheetView workbookViewId="0">
      <selection activeCell="B16" sqref="B1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152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  <c r="L3" s="37"/>
    </row>
    <row r="4" spans="1:12">
      <c r="B4" s="1" t="s">
        <v>37</v>
      </c>
      <c r="C4" s="3" t="s">
        <v>30</v>
      </c>
      <c r="D4" s="1" t="s">
        <v>8</v>
      </c>
      <c r="E4" s="3"/>
    </row>
    <row r="5" spans="1:12">
      <c r="B5" s="1" t="s">
        <v>39</v>
      </c>
      <c r="C5" s="3" t="s">
        <v>31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recipes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166</v>
      </c>
      <c r="C11" t="s">
        <v>167</v>
      </c>
      <c r="D11" s="3" t="s">
        <v>49</v>
      </c>
      <c r="E11" s="3"/>
      <c r="F11" s="3"/>
      <c r="G11" s="3"/>
      <c r="H11" s="3"/>
      <c r="I11" s="3"/>
      <c r="J11" s="8"/>
      <c r="L11" t="str">
        <f t="shared" si="0"/>
        <v>rikishi_id int ,</v>
      </c>
    </row>
    <row r="12" spans="1:12">
      <c r="A12" s="3">
        <v>3</v>
      </c>
      <c r="B12" s="3" t="s">
        <v>168</v>
      </c>
      <c r="C12" s="3" t="s">
        <v>169</v>
      </c>
      <c r="D12" s="3" t="s">
        <v>53</v>
      </c>
      <c r="E12" s="3">
        <v>50</v>
      </c>
      <c r="F12" s="3"/>
      <c r="G12" s="3"/>
      <c r="H12" s="3"/>
      <c r="I12" s="3"/>
      <c r="J12" s="3"/>
      <c r="L12" t="str">
        <f t="shared" si="0"/>
        <v>category varchar (50),</v>
      </c>
    </row>
    <row r="13" spans="1:12">
      <c r="A13" s="3">
        <v>4</v>
      </c>
      <c r="B13" s="46" t="s">
        <v>170</v>
      </c>
      <c r="C13" s="3" t="s">
        <v>171</v>
      </c>
      <c r="D13" s="3" t="s">
        <v>53</v>
      </c>
      <c r="E13" s="3">
        <v>100</v>
      </c>
      <c r="F13" s="3"/>
      <c r="G13" s="3"/>
      <c r="H13" s="3"/>
      <c r="I13" s="3"/>
      <c r="J13" s="3"/>
      <c r="L13" t="str">
        <f t="shared" si="0"/>
        <v>recipe_pic varchar (100),</v>
      </c>
    </row>
    <row r="14" spans="1:12">
      <c r="A14" s="3">
        <v>5</v>
      </c>
      <c r="B14" s="3" t="s">
        <v>172</v>
      </c>
      <c r="C14" s="3" t="s">
        <v>173</v>
      </c>
      <c r="D14" s="3" t="s">
        <v>53</v>
      </c>
      <c r="E14" s="3">
        <v>50</v>
      </c>
      <c r="F14" s="3"/>
      <c r="G14" s="3"/>
      <c r="H14" s="3"/>
      <c r="I14" s="3"/>
      <c r="J14" s="3"/>
      <c r="L14" t="e">
        <f>C14&amp;" "&amp;D14&amp;" "&amp;IF(E14&lt;&gt;"","("&amp;E14&amp;")","")&amp;IF(F14&lt;&gt;""," primary key","")&amp;IF(G14&lt;&gt;""," auto_increment","")&amp;IF(H14&lt;&gt;""," not null","")&amp;IF(I14&lt;&gt;""," default "&amp;I14,"")&amp;IF(#REF!&lt;&gt;"",",","")</f>
        <v>#REF!</v>
      </c>
    </row>
    <row r="15" spans="1:12">
      <c r="A15" s="3">
        <v>6</v>
      </c>
      <c r="B15" s="52" t="s">
        <v>174</v>
      </c>
      <c r="C15" s="37" t="s">
        <v>175</v>
      </c>
      <c r="D15" s="3" t="s">
        <v>53</v>
      </c>
      <c r="E15" s="52">
        <v>500</v>
      </c>
      <c r="F15" s="3"/>
      <c r="G15" s="3"/>
      <c r="H15" s="3"/>
      <c r="I15" s="3"/>
      <c r="J15" s="3"/>
      <c r="L15" t="str">
        <f t="shared" si="0"/>
        <v>recipi_link varchar (500),</v>
      </c>
    </row>
    <row r="16" spans="1:12">
      <c r="A16" s="3">
        <v>7</v>
      </c>
      <c r="B16" s="3" t="s">
        <v>95</v>
      </c>
      <c r="C16" s="46" t="s">
        <v>66</v>
      </c>
      <c r="D16" s="3" t="s">
        <v>127</v>
      </c>
      <c r="E16" s="3"/>
      <c r="F16" s="3"/>
      <c r="G16" s="3"/>
      <c r="H16" s="3"/>
      <c r="I16" s="3" t="s">
        <v>68</v>
      </c>
      <c r="J16" s="3" t="s">
        <v>69</v>
      </c>
      <c r="L16" t="str">
        <f t="shared" si="0"/>
        <v>created_at timestamp  default CURRENT_TIMESTAMP,</v>
      </c>
    </row>
    <row r="17" spans="1:12">
      <c r="A17" s="49">
        <v>8</v>
      </c>
      <c r="B17" s="49" t="s">
        <v>96</v>
      </c>
      <c r="C17" s="53" t="s">
        <v>71</v>
      </c>
      <c r="D17" s="49" t="s">
        <v>127</v>
      </c>
      <c r="E17" s="49"/>
      <c r="F17" s="49"/>
      <c r="G17" s="49"/>
      <c r="H17" s="49"/>
      <c r="I17" s="49" t="s">
        <v>68</v>
      </c>
      <c r="J17" s="49" t="s">
        <v>72</v>
      </c>
      <c r="L17" t="s">
        <v>73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F63B-01BF-4CEE-A3D6-DB3A50F79086}">
  <sheetPr codeName="Sheet14"/>
  <dimension ref="A1:L25"/>
  <sheetViews>
    <sheetView workbookViewId="0">
      <selection activeCell="J13" sqref="J13:J14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2.57031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152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32</v>
      </c>
      <c r="D4" s="1" t="s">
        <v>8</v>
      </c>
      <c r="E4" s="3"/>
      <c r="F4" s="37"/>
      <c r="G4" s="37"/>
    </row>
    <row r="5" spans="1:12">
      <c r="B5" s="1" t="s">
        <v>39</v>
      </c>
      <c r="C5" s="3" t="s">
        <v>33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follows (</v>
      </c>
    </row>
    <row r="10" spans="1:12">
      <c r="A10" s="3">
        <v>1</v>
      </c>
      <c r="B10" s="3" t="s">
        <v>47</v>
      </c>
      <c r="C10" s="49" t="s">
        <v>48</v>
      </c>
      <c r="D10" s="3" t="s">
        <v>49</v>
      </c>
      <c r="E10" s="3"/>
      <c r="F10" s="44" t="s">
        <v>50</v>
      </c>
      <c r="G10" s="44" t="s">
        <v>50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2" t="s">
        <v>136</v>
      </c>
      <c r="C11" s="3" t="s">
        <v>87</v>
      </c>
      <c r="D11" s="3" t="s">
        <v>49</v>
      </c>
      <c r="E11" s="3"/>
      <c r="F11" s="3"/>
      <c r="G11" s="3"/>
      <c r="H11" s="3"/>
      <c r="I11" s="3"/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>
      <c r="A12" s="3">
        <v>3</v>
      </c>
      <c r="B12" s="2" t="s">
        <v>176</v>
      </c>
      <c r="C12" s="3" t="s">
        <v>177</v>
      </c>
      <c r="D12" s="3" t="s">
        <v>49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follow_user_id int ,</v>
      </c>
    </row>
    <row r="13" spans="1:12">
      <c r="A13" s="3">
        <v>4</v>
      </c>
      <c r="B13" s="3" t="s">
        <v>95</v>
      </c>
      <c r="C13" s="46" t="s">
        <v>66</v>
      </c>
      <c r="D13" s="3" t="s">
        <v>127</v>
      </c>
      <c r="E13" s="3"/>
      <c r="F13" s="3"/>
      <c r="G13" s="3"/>
      <c r="H13" s="3"/>
      <c r="I13" s="3" t="s">
        <v>68</v>
      </c>
      <c r="J13" s="3" t="s">
        <v>69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created_at timestamp  default CURRENT_TIMESTAMP,</v>
      </c>
    </row>
    <row r="14" spans="1:12">
      <c r="A14" s="3">
        <v>5</v>
      </c>
      <c r="B14" s="3" t="s">
        <v>96</v>
      </c>
      <c r="C14" s="46" t="s">
        <v>71</v>
      </c>
      <c r="D14" s="3" t="s">
        <v>127</v>
      </c>
      <c r="E14" s="3"/>
      <c r="F14" s="3"/>
      <c r="G14" s="3"/>
      <c r="H14" s="3"/>
      <c r="I14" s="3" t="s">
        <v>68</v>
      </c>
      <c r="J14" s="3" t="s">
        <v>72</v>
      </c>
      <c r="L14" t="str">
        <f t="shared" ref="L14:L24" si="0"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updated_at timestamp  default CURRENT_TIMESTAMP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L25" t="s">
        <v>73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DA3D-2695-45D5-90B4-5637A367AFC3}">
  <sheetPr codeName="Sheet7"/>
  <dimension ref="A1:Z55"/>
  <sheetViews>
    <sheetView topLeftCell="A31" zoomScale="89" zoomScaleNormal="89" workbookViewId="0">
      <selection activeCell="H54" sqref="H54"/>
    </sheetView>
  </sheetViews>
  <sheetFormatPr defaultRowHeight="13.5" customHeight="1"/>
  <cols>
    <col min="1" max="1" width="23.5703125" bestFit="1" customWidth="1"/>
    <col min="2" max="2" width="23.5703125" customWidth="1"/>
    <col min="3" max="3" width="19.42578125" customWidth="1"/>
    <col min="4" max="4" width="20.28515625" bestFit="1" customWidth="1"/>
    <col min="5" max="5" width="39" bestFit="1" customWidth="1"/>
    <col min="6" max="6" width="21" bestFit="1" customWidth="1"/>
    <col min="7" max="7" width="22.7109375" bestFit="1" customWidth="1"/>
    <col min="8" max="8" width="22.7109375" customWidth="1"/>
    <col min="9" max="9" width="22.7109375" bestFit="1" customWidth="1"/>
    <col min="10" max="10" width="16.85546875" bestFit="1" customWidth="1"/>
    <col min="11" max="11" width="13.140625" bestFit="1" customWidth="1"/>
    <col min="12" max="12" width="10.85546875" customWidth="1"/>
    <col min="13" max="13" width="12.5703125" bestFit="1" customWidth="1"/>
    <col min="14" max="14" width="12.5703125" customWidth="1"/>
    <col min="15" max="15" width="23.28515625" bestFit="1" customWidth="1"/>
    <col min="16" max="16" width="15.5703125" bestFit="1" customWidth="1"/>
    <col min="17" max="17" width="12.28515625" bestFit="1" customWidth="1"/>
    <col min="18" max="18" width="15.5703125" bestFit="1" customWidth="1"/>
    <col min="19" max="19" width="16.85546875" bestFit="1" customWidth="1"/>
    <col min="21" max="21" width="20.28515625" bestFit="1" customWidth="1"/>
  </cols>
  <sheetData>
    <row r="1" spans="1:26" ht="13.15">
      <c r="C1" t="s">
        <v>48</v>
      </c>
      <c r="D1" t="s">
        <v>81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155</v>
      </c>
      <c r="L1" t="s">
        <v>153</v>
      </c>
      <c r="M1" t="s">
        <v>22</v>
      </c>
      <c r="N1" t="s">
        <v>24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150</v>
      </c>
    </row>
    <row r="2" spans="1:26" ht="13.15">
      <c r="A2" t="s">
        <v>189</v>
      </c>
      <c r="C2" s="11" t="s">
        <v>2</v>
      </c>
      <c r="D2" s="9" t="s">
        <v>81</v>
      </c>
      <c r="E2" s="12"/>
      <c r="F2" s="13" t="s">
        <v>102</v>
      </c>
      <c r="G2" s="14" t="s">
        <v>103</v>
      </c>
      <c r="I2" s="16" t="s">
        <v>116</v>
      </c>
      <c r="J2" s="18" t="s">
        <v>190</v>
      </c>
      <c r="M2" s="21" t="s">
        <v>191</v>
      </c>
    </row>
    <row r="3" spans="1:26" ht="13.15">
      <c r="A3" t="s">
        <v>192</v>
      </c>
      <c r="C3" s="11" t="s">
        <v>6</v>
      </c>
      <c r="D3" s="9" t="s">
        <v>193</v>
      </c>
      <c r="E3" s="42">
        <v>45454</v>
      </c>
      <c r="F3" s="13" t="s">
        <v>102</v>
      </c>
      <c r="G3" s="14" t="s">
        <v>103</v>
      </c>
      <c r="I3" s="16" t="s">
        <v>116</v>
      </c>
      <c r="J3" s="18" t="s">
        <v>117</v>
      </c>
      <c r="M3" s="21" t="s">
        <v>191</v>
      </c>
    </row>
    <row r="4" spans="1:26" ht="13.15">
      <c r="A4" t="s">
        <v>194</v>
      </c>
      <c r="C4" s="11"/>
      <c r="D4" s="9" t="s">
        <v>193</v>
      </c>
      <c r="E4" s="12" t="s">
        <v>195</v>
      </c>
      <c r="F4" s="13" t="s">
        <v>102</v>
      </c>
    </row>
    <row r="5" spans="1:26" ht="13.15">
      <c r="A5" t="s">
        <v>196</v>
      </c>
      <c r="C5" s="11"/>
      <c r="D5" s="9" t="s">
        <v>193</v>
      </c>
      <c r="E5" s="12" t="s">
        <v>195</v>
      </c>
      <c r="F5" s="13" t="s">
        <v>102</v>
      </c>
    </row>
    <row r="6" spans="1:26" ht="13.15">
      <c r="A6" t="s">
        <v>197</v>
      </c>
      <c r="C6" s="11" t="s">
        <v>198</v>
      </c>
      <c r="D6" s="9" t="s">
        <v>193</v>
      </c>
    </row>
    <row r="7" spans="1:26" ht="13.15">
      <c r="A7" t="s">
        <v>199</v>
      </c>
      <c r="C7" s="11" t="s">
        <v>198</v>
      </c>
      <c r="D7" s="9" t="s">
        <v>193</v>
      </c>
      <c r="E7" s="12" t="s">
        <v>195</v>
      </c>
      <c r="F7" s="13" t="s">
        <v>102</v>
      </c>
      <c r="G7" s="14" t="s">
        <v>103</v>
      </c>
      <c r="Z7" t="s">
        <v>200</v>
      </c>
    </row>
    <row r="8" spans="1:26" ht="13.15">
      <c r="A8" t="s">
        <v>201</v>
      </c>
      <c r="C8" s="11" t="s">
        <v>198</v>
      </c>
      <c r="D8" s="9" t="s">
        <v>193</v>
      </c>
      <c r="E8" s="12" t="s">
        <v>195</v>
      </c>
      <c r="F8" s="13" t="s">
        <v>102</v>
      </c>
      <c r="G8" s="14" t="s">
        <v>103</v>
      </c>
      <c r="Z8" t="s">
        <v>202</v>
      </c>
    </row>
    <row r="9" spans="1:26" ht="13.15">
      <c r="A9" t="s">
        <v>203</v>
      </c>
      <c r="C9" s="11" t="s">
        <v>47</v>
      </c>
      <c r="D9" s="9" t="s">
        <v>81</v>
      </c>
      <c r="I9" s="16" t="s">
        <v>204</v>
      </c>
      <c r="J9" s="18" t="s">
        <v>205</v>
      </c>
      <c r="P9" s="23" t="s">
        <v>185</v>
      </c>
      <c r="Q9" s="22" t="s">
        <v>186</v>
      </c>
      <c r="R9" s="19" t="s">
        <v>187</v>
      </c>
    </row>
    <row r="10" spans="1:26" ht="13.15">
      <c r="A10" t="s">
        <v>206</v>
      </c>
      <c r="C10" s="11" t="s">
        <v>198</v>
      </c>
      <c r="D10" s="9" t="s">
        <v>81</v>
      </c>
      <c r="I10" s="16" t="s">
        <v>204</v>
      </c>
      <c r="M10" s="21" t="s">
        <v>207</v>
      </c>
      <c r="N10" s="15" t="s">
        <v>208</v>
      </c>
      <c r="S10" t="s">
        <v>120</v>
      </c>
      <c r="T10" s="25" t="s">
        <v>150</v>
      </c>
    </row>
    <row r="11" spans="1:26" ht="13.15">
      <c r="A11" s="10" t="s">
        <v>191</v>
      </c>
      <c r="B11" s="10"/>
      <c r="C11" s="11" t="s">
        <v>198</v>
      </c>
      <c r="D11" s="9" t="s">
        <v>81</v>
      </c>
      <c r="E11" s="12" t="s">
        <v>178</v>
      </c>
      <c r="F11" s="13" t="s">
        <v>179</v>
      </c>
      <c r="N11" s="15" t="s">
        <v>24</v>
      </c>
      <c r="U11" s="33" t="s">
        <v>209</v>
      </c>
      <c r="V11" s="20" t="s">
        <v>135</v>
      </c>
    </row>
    <row r="12" spans="1:26" ht="13.15">
      <c r="A12" s="10" t="s">
        <v>210</v>
      </c>
      <c r="B12" s="10"/>
      <c r="C12" s="11" t="s">
        <v>198</v>
      </c>
      <c r="D12" s="9" t="s">
        <v>81</v>
      </c>
      <c r="E12" s="12" t="s">
        <v>178</v>
      </c>
      <c r="F12" s="13" t="s">
        <v>179</v>
      </c>
      <c r="K12" t="s">
        <v>155</v>
      </c>
      <c r="N12" s="15" t="s">
        <v>24</v>
      </c>
      <c r="U12" s="33" t="s">
        <v>209</v>
      </c>
      <c r="V12" s="20" t="s">
        <v>135</v>
      </c>
    </row>
    <row r="13" spans="1:26" ht="13.15">
      <c r="A13" t="s">
        <v>211</v>
      </c>
      <c r="C13" s="11" t="s">
        <v>212</v>
      </c>
      <c r="D13" s="9" t="s">
        <v>81</v>
      </c>
      <c r="E13" s="12" t="s">
        <v>178</v>
      </c>
      <c r="F13" s="13" t="s">
        <v>179</v>
      </c>
      <c r="M13" s="21" t="s">
        <v>22</v>
      </c>
      <c r="N13" s="15" t="s">
        <v>24</v>
      </c>
      <c r="O13" s="24" t="s">
        <v>184</v>
      </c>
      <c r="W13" s="11" t="s">
        <v>213</v>
      </c>
    </row>
    <row r="14" spans="1:26" ht="13.9" customHeight="1">
      <c r="A14" t="s">
        <v>32</v>
      </c>
      <c r="C14" s="11" t="s">
        <v>47</v>
      </c>
      <c r="D14" s="9" t="s">
        <v>81</v>
      </c>
      <c r="E14" s="12" t="s">
        <v>178</v>
      </c>
      <c r="F14" s="13" t="s">
        <v>179</v>
      </c>
      <c r="O14" s="24" t="s">
        <v>184</v>
      </c>
    </row>
    <row r="15" spans="1:26" ht="13.15">
      <c r="A15" t="s">
        <v>214</v>
      </c>
      <c r="C15" s="11" t="s">
        <v>47</v>
      </c>
      <c r="D15" s="9" t="s">
        <v>81</v>
      </c>
      <c r="I15" s="16" t="s">
        <v>204</v>
      </c>
      <c r="J15" s="18" t="s">
        <v>205</v>
      </c>
      <c r="P15" s="23" t="s">
        <v>185</v>
      </c>
      <c r="R15" s="19" t="s">
        <v>187</v>
      </c>
    </row>
    <row r="16" spans="1:26" ht="13.15">
      <c r="A16" t="s">
        <v>215</v>
      </c>
      <c r="D16" s="29" t="s">
        <v>216</v>
      </c>
      <c r="E16" s="28" t="s">
        <v>168</v>
      </c>
      <c r="F16" s="27" t="s">
        <v>217</v>
      </c>
      <c r="J16" s="18" t="s">
        <v>218</v>
      </c>
    </row>
    <row r="17" spans="1:20" ht="13.9" customHeight="1">
      <c r="A17" t="s">
        <v>219</v>
      </c>
      <c r="D17" s="30" t="s">
        <v>216</v>
      </c>
      <c r="E17" s="28" t="s">
        <v>168</v>
      </c>
      <c r="F17" s="32" t="s">
        <v>170</v>
      </c>
      <c r="G17" t="s">
        <v>220</v>
      </c>
      <c r="J17" s="18" t="s">
        <v>218</v>
      </c>
    </row>
    <row r="18" spans="1:20" ht="13.15">
      <c r="A18" t="s">
        <v>221</v>
      </c>
      <c r="C18" s="26" t="s">
        <v>217</v>
      </c>
      <c r="D18" t="s">
        <v>222</v>
      </c>
      <c r="E18" t="s">
        <v>223</v>
      </c>
      <c r="F18" s="31" t="s">
        <v>170</v>
      </c>
      <c r="G18" t="s">
        <v>224</v>
      </c>
    </row>
    <row r="20" spans="1:20" ht="13.15">
      <c r="A20" t="s">
        <v>225</v>
      </c>
      <c r="T20" s="25" t="s">
        <v>121</v>
      </c>
    </row>
    <row r="21" spans="1:20" ht="13.15">
      <c r="A21" t="s">
        <v>226</v>
      </c>
    </row>
    <row r="22" spans="1:20" ht="13.15"/>
    <row r="28" spans="1:20" ht="13.15">
      <c r="L28" s="35"/>
    </row>
    <row r="33" spans="1:16" ht="13.15">
      <c r="A33" t="s">
        <v>15</v>
      </c>
      <c r="B33" t="s">
        <v>16</v>
      </c>
      <c r="C33" s="11" t="s">
        <v>48</v>
      </c>
      <c r="D33" s="11" t="s">
        <v>52</v>
      </c>
      <c r="E33" t="s">
        <v>81</v>
      </c>
      <c r="F33" t="s">
        <v>227</v>
      </c>
      <c r="G33" t="s">
        <v>102</v>
      </c>
      <c r="H33" t="s">
        <v>103</v>
      </c>
      <c r="I33" t="s">
        <v>93</v>
      </c>
      <c r="J33" t="s">
        <v>94</v>
      </c>
      <c r="K33" t="s">
        <v>104</v>
      </c>
      <c r="L33" t="s">
        <v>95</v>
      </c>
      <c r="M33" t="s">
        <v>96</v>
      </c>
    </row>
    <row r="34" spans="1:16" ht="13.15">
      <c r="A34" t="s">
        <v>18</v>
      </c>
      <c r="B34" t="s">
        <v>144</v>
      </c>
      <c r="C34" s="34" t="s">
        <v>86</v>
      </c>
      <c r="D34" t="s">
        <v>116</v>
      </c>
      <c r="E34" t="s">
        <v>190</v>
      </c>
      <c r="F34" t="s">
        <v>187</v>
      </c>
      <c r="G34" t="s">
        <v>148</v>
      </c>
      <c r="H34" t="s">
        <v>188</v>
      </c>
      <c r="I34" t="s">
        <v>121</v>
      </c>
      <c r="J34" s="37" t="s">
        <v>216</v>
      </c>
      <c r="K34" t="s">
        <v>95</v>
      </c>
      <c r="L34" t="s">
        <v>96</v>
      </c>
    </row>
    <row r="35" spans="1:16" ht="13.15">
      <c r="A35" t="s">
        <v>20</v>
      </c>
      <c r="B35" t="s">
        <v>21</v>
      </c>
      <c r="C35" s="23" t="s">
        <v>86</v>
      </c>
      <c r="D35" s="11" t="s">
        <v>87</v>
      </c>
      <c r="E35" s="34" t="s">
        <v>167</v>
      </c>
      <c r="F35" t="s">
        <v>95</v>
      </c>
      <c r="G35" t="s">
        <v>96</v>
      </c>
    </row>
    <row r="36" spans="1:16" ht="13.15">
      <c r="A36" t="s">
        <v>22</v>
      </c>
      <c r="B36" t="s">
        <v>23</v>
      </c>
      <c r="C36" s="36" t="s">
        <v>86</v>
      </c>
      <c r="D36" s="11" t="s">
        <v>87</v>
      </c>
      <c r="E36" s="34" t="s">
        <v>167</v>
      </c>
      <c r="F36" t="s">
        <v>132</v>
      </c>
      <c r="G36" t="s">
        <v>133</v>
      </c>
      <c r="H36" t="s">
        <v>134</v>
      </c>
      <c r="I36" t="s">
        <v>95</v>
      </c>
      <c r="J36" t="s">
        <v>96</v>
      </c>
      <c r="P36" s="35"/>
    </row>
    <row r="37" spans="1:16" ht="13.15">
      <c r="A37" t="s">
        <v>24</v>
      </c>
      <c r="B37" t="s">
        <v>25</v>
      </c>
      <c r="C37" s="40" t="s">
        <v>86</v>
      </c>
      <c r="D37" s="15" t="s">
        <v>154</v>
      </c>
      <c r="E37" s="11" t="s">
        <v>228</v>
      </c>
      <c r="F37" t="s">
        <v>95</v>
      </c>
      <c r="G37" t="s">
        <v>96</v>
      </c>
      <c r="P37" s="35"/>
    </row>
    <row r="38" spans="1:16" ht="12.6" customHeight="1">
      <c r="A38" t="s">
        <v>26</v>
      </c>
      <c r="B38" t="s">
        <v>27</v>
      </c>
      <c r="C38" s="38" t="s">
        <v>86</v>
      </c>
      <c r="D38" s="15" t="s">
        <v>154</v>
      </c>
      <c r="E38" s="11" t="s">
        <v>87</v>
      </c>
      <c r="F38" t="s">
        <v>155</v>
      </c>
      <c r="G38" t="s">
        <v>95</v>
      </c>
      <c r="H38" t="s">
        <v>96</v>
      </c>
    </row>
    <row r="39" spans="1:16" ht="12.6" customHeight="1">
      <c r="A39" t="s">
        <v>28</v>
      </c>
      <c r="B39" t="s">
        <v>29</v>
      </c>
      <c r="C39" s="21" t="s">
        <v>86</v>
      </c>
      <c r="D39" t="s">
        <v>222</v>
      </c>
      <c r="E39" t="s">
        <v>223</v>
      </c>
      <c r="F39" t="s">
        <v>170</v>
      </c>
      <c r="G39" t="s">
        <v>224</v>
      </c>
      <c r="H39" t="s">
        <v>217</v>
      </c>
      <c r="I39" t="s">
        <v>95</v>
      </c>
      <c r="J39" t="s">
        <v>96</v>
      </c>
    </row>
    <row r="40" spans="1:16" ht="13.9" customHeight="1">
      <c r="A40" t="s">
        <v>30</v>
      </c>
      <c r="B40" t="s">
        <v>31</v>
      </c>
      <c r="C40" s="17" t="s">
        <v>86</v>
      </c>
      <c r="D40" s="34" t="s">
        <v>167</v>
      </c>
      <c r="E40" t="s">
        <v>168</v>
      </c>
      <c r="F40" s="37" t="s">
        <v>170</v>
      </c>
      <c r="G40" t="s">
        <v>172</v>
      </c>
      <c r="H40" t="s">
        <v>174</v>
      </c>
      <c r="I40" t="s">
        <v>95</v>
      </c>
      <c r="J40" t="s">
        <v>96</v>
      </c>
    </row>
    <row r="41" spans="1:16" ht="13.15">
      <c r="A41" t="s">
        <v>32</v>
      </c>
      <c r="B41" t="s">
        <v>33</v>
      </c>
      <c r="C41" s="39" t="s">
        <v>86</v>
      </c>
      <c r="D41" s="11" t="s">
        <v>87</v>
      </c>
      <c r="E41" s="11" t="s">
        <v>229</v>
      </c>
    </row>
    <row r="42" spans="1:16" ht="13.15"/>
    <row r="43" spans="1:16" ht="13.15"/>
    <row r="44" spans="1:16" ht="13.15"/>
    <row r="45" spans="1:16" ht="13.15"/>
    <row r="47" spans="1:16" ht="13.5" customHeight="1">
      <c r="A47" t="s">
        <v>15</v>
      </c>
      <c r="B47" t="s">
        <v>16</v>
      </c>
      <c r="C47" s="11" t="s">
        <v>86</v>
      </c>
      <c r="D47" t="s">
        <v>87</v>
      </c>
      <c r="E47" t="s">
        <v>81</v>
      </c>
      <c r="F47" t="s">
        <v>88</v>
      </c>
      <c r="G47" t="s">
        <v>89</v>
      </c>
      <c r="H47" t="s">
        <v>90</v>
      </c>
      <c r="I47" t="s">
        <v>91</v>
      </c>
      <c r="J47" t="s">
        <v>92</v>
      </c>
      <c r="K47" t="s">
        <v>105</v>
      </c>
      <c r="L47" s="37" t="s">
        <v>66</v>
      </c>
      <c r="M47" s="37" t="s">
        <v>71</v>
      </c>
    </row>
    <row r="48" spans="1:16" ht="13.15">
      <c r="A48" t="s">
        <v>18</v>
      </c>
      <c r="B48" t="s">
        <v>144</v>
      </c>
      <c r="C48" s="34" t="s">
        <v>86</v>
      </c>
      <c r="D48" t="s">
        <v>146</v>
      </c>
      <c r="E48" t="s">
        <v>109</v>
      </c>
      <c r="F48" t="s">
        <v>110</v>
      </c>
      <c r="G48" t="s">
        <v>111</v>
      </c>
      <c r="H48" t="s">
        <v>112</v>
      </c>
      <c r="I48" t="s">
        <v>151</v>
      </c>
      <c r="J48" t="s">
        <v>114</v>
      </c>
      <c r="K48" s="37" t="s">
        <v>66</v>
      </c>
      <c r="L48" s="37" t="s">
        <v>71</v>
      </c>
    </row>
    <row r="49" spans="1:10" ht="13.15" customHeight="1">
      <c r="A49" t="s">
        <v>20</v>
      </c>
      <c r="B49" t="s">
        <v>21</v>
      </c>
      <c r="C49" s="23" t="s">
        <v>86</v>
      </c>
      <c r="D49" s="11" t="s">
        <v>52</v>
      </c>
      <c r="E49" s="34" t="s">
        <v>167</v>
      </c>
      <c r="F49" s="37" t="s">
        <v>66</v>
      </c>
      <c r="G49" s="37" t="s">
        <v>71</v>
      </c>
    </row>
    <row r="50" spans="1:10" ht="13.15">
      <c r="A50" t="s">
        <v>22</v>
      </c>
      <c r="B50" t="s">
        <v>23</v>
      </c>
      <c r="C50" s="15" t="s">
        <v>86</v>
      </c>
      <c r="D50" s="11" t="s">
        <v>87</v>
      </c>
      <c r="E50" s="34" t="s">
        <v>167</v>
      </c>
      <c r="F50" t="s">
        <v>139</v>
      </c>
      <c r="G50" t="s">
        <v>142</v>
      </c>
      <c r="H50" s="37" t="s">
        <v>66</v>
      </c>
      <c r="I50" s="37" t="s">
        <v>71</v>
      </c>
    </row>
    <row r="51" spans="1:10" ht="13.15" customHeight="1">
      <c r="A51" t="s">
        <v>24</v>
      </c>
      <c r="B51" t="s">
        <v>25</v>
      </c>
      <c r="C51" s="41" t="s">
        <v>86</v>
      </c>
      <c r="D51" s="15" t="s">
        <v>154</v>
      </c>
      <c r="E51" s="11" t="s">
        <v>87</v>
      </c>
      <c r="F51" s="37" t="s">
        <v>66</v>
      </c>
      <c r="G51" s="37" t="s">
        <v>71</v>
      </c>
    </row>
    <row r="52" spans="1:10" ht="13.5" customHeight="1">
      <c r="A52" t="s">
        <v>26</v>
      </c>
      <c r="B52" t="s">
        <v>27</v>
      </c>
      <c r="C52" s="38" t="s">
        <v>86</v>
      </c>
      <c r="D52" s="15" t="s">
        <v>154</v>
      </c>
      <c r="E52" s="11" t="s">
        <v>87</v>
      </c>
      <c r="F52" t="s">
        <v>142</v>
      </c>
      <c r="G52" s="37" t="s">
        <v>66</v>
      </c>
      <c r="H52" s="37" t="s">
        <v>71</v>
      </c>
    </row>
    <row r="53" spans="1:10" ht="13.15" customHeight="1">
      <c r="A53" t="s">
        <v>28</v>
      </c>
      <c r="B53" t="s">
        <v>29</v>
      </c>
      <c r="C53" s="21" t="s">
        <v>86</v>
      </c>
      <c r="D53" t="s">
        <v>157</v>
      </c>
      <c r="E53" t="s">
        <v>159</v>
      </c>
      <c r="F53" t="s">
        <v>161</v>
      </c>
      <c r="G53" t="s">
        <v>163</v>
      </c>
      <c r="H53" t="s">
        <v>230</v>
      </c>
      <c r="I53" s="37" t="s">
        <v>66</v>
      </c>
      <c r="J53" s="37" t="s">
        <v>71</v>
      </c>
    </row>
    <row r="54" spans="1:10" ht="13.5" customHeight="1">
      <c r="A54" t="s">
        <v>30</v>
      </c>
      <c r="B54" t="s">
        <v>31</v>
      </c>
      <c r="C54" s="17" t="s">
        <v>86</v>
      </c>
      <c r="D54" s="34" t="s">
        <v>167</v>
      </c>
      <c r="E54" t="s">
        <v>169</v>
      </c>
      <c r="F54" t="s">
        <v>171</v>
      </c>
      <c r="G54" t="s">
        <v>173</v>
      </c>
      <c r="H54" s="37" t="s">
        <v>175</v>
      </c>
      <c r="I54" s="37" t="s">
        <v>66</v>
      </c>
      <c r="J54" t="s">
        <v>71</v>
      </c>
    </row>
    <row r="55" spans="1:10" ht="13.5" customHeight="1">
      <c r="A55" t="s">
        <v>32</v>
      </c>
      <c r="B55" t="s">
        <v>33</v>
      </c>
      <c r="C55" s="39" t="s">
        <v>86</v>
      </c>
      <c r="D55" s="11" t="s">
        <v>87</v>
      </c>
      <c r="E55" s="11" t="s">
        <v>177</v>
      </c>
      <c r="F55" s="37" t="s">
        <v>66</v>
      </c>
      <c r="G55" s="37" t="s">
        <v>71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sheetPr codeName="Sheet5">
    <tabColor theme="3" tint="0.79998168889431442"/>
  </sheetPr>
  <dimension ref="A1:L30"/>
  <sheetViews>
    <sheetView workbookViewId="0">
      <selection activeCell="J11" sqref="J11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2.57031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34</v>
      </c>
      <c r="D2" s="1" t="s">
        <v>3</v>
      </c>
      <c r="E2" s="3" t="s">
        <v>35</v>
      </c>
    </row>
    <row r="3" spans="1:12">
      <c r="B3" s="1" t="s">
        <v>5</v>
      </c>
      <c r="C3" s="2" t="s">
        <v>36</v>
      </c>
      <c r="D3" s="1" t="s">
        <v>7</v>
      </c>
      <c r="E3" s="5">
        <v>45444</v>
      </c>
    </row>
    <row r="4" spans="1:12">
      <c r="B4" s="1" t="s">
        <v>37</v>
      </c>
      <c r="C4" s="3" t="s">
        <v>38</v>
      </c>
      <c r="D4" s="1" t="s">
        <v>8</v>
      </c>
      <c r="E4" s="3"/>
    </row>
    <row r="5" spans="1:12">
      <c r="B5" s="1" t="s">
        <v>39</v>
      </c>
      <c r="C5" s="3" t="s">
        <v>40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cards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51</v>
      </c>
      <c r="C11" s="3" t="s">
        <v>52</v>
      </c>
      <c r="D11" s="3" t="s">
        <v>53</v>
      </c>
      <c r="E11" s="3">
        <v>100</v>
      </c>
      <c r="F11" s="3"/>
      <c r="G11" s="3"/>
      <c r="H11" s="3" t="s">
        <v>50</v>
      </c>
      <c r="I11" s="3"/>
      <c r="J11" s="8" t="s">
        <v>54</v>
      </c>
      <c r="L11" t="str">
        <f t="shared" si="0"/>
        <v>user_id varchar (100) not null,</v>
      </c>
    </row>
    <row r="12" spans="1:12">
      <c r="A12" s="3">
        <v>3</v>
      </c>
      <c r="B12" s="3" t="s">
        <v>55</v>
      </c>
      <c r="C12" s="3" t="s">
        <v>56</v>
      </c>
      <c r="D12" s="3" t="s">
        <v>53</v>
      </c>
      <c r="E12" s="3">
        <v>100</v>
      </c>
      <c r="F12" s="3"/>
      <c r="G12" s="3"/>
      <c r="H12" s="3" t="s">
        <v>50</v>
      </c>
      <c r="I12" s="3"/>
      <c r="J12" s="3"/>
      <c r="L12" t="str">
        <f t="shared" si="0"/>
        <v>name varchar (100) not null,</v>
      </c>
    </row>
    <row r="13" spans="1:12">
      <c r="A13" s="3">
        <v>4</v>
      </c>
      <c r="B13" s="3" t="s">
        <v>57</v>
      </c>
      <c r="C13" s="3" t="s">
        <v>58</v>
      </c>
      <c r="D13" s="3" t="s">
        <v>53</v>
      </c>
      <c r="E13" s="3">
        <v>100</v>
      </c>
      <c r="F13" s="3"/>
      <c r="G13" s="3"/>
      <c r="H13" s="3"/>
      <c r="I13" s="3"/>
      <c r="J13" s="3"/>
      <c r="L13" t="str">
        <f t="shared" si="0"/>
        <v>company varchar (100),</v>
      </c>
    </row>
    <row r="14" spans="1:12">
      <c r="A14" s="3">
        <v>5</v>
      </c>
      <c r="B14" s="3" t="s">
        <v>59</v>
      </c>
      <c r="C14" s="3" t="s">
        <v>60</v>
      </c>
      <c r="D14" s="3" t="s">
        <v>53</v>
      </c>
      <c r="E14" s="3">
        <v>20</v>
      </c>
      <c r="F14" s="3"/>
      <c r="G14" s="3"/>
      <c r="H14" s="3"/>
      <c r="I14" s="3"/>
      <c r="J14" s="3"/>
      <c r="L14" t="str">
        <f t="shared" si="0"/>
        <v>phone_number varchar (20),</v>
      </c>
    </row>
    <row r="15" spans="1:12">
      <c r="A15" s="3">
        <v>6</v>
      </c>
      <c r="B15" s="3" t="s">
        <v>61</v>
      </c>
      <c r="C15" s="3" t="s">
        <v>62</v>
      </c>
      <c r="D15" s="3" t="s">
        <v>53</v>
      </c>
      <c r="E15" s="3">
        <v>100</v>
      </c>
      <c r="F15" s="3"/>
      <c r="G15" s="3"/>
      <c r="H15" s="3"/>
      <c r="I15" s="3"/>
      <c r="J15" s="3"/>
      <c r="L15" t="str">
        <f t="shared" si="0"/>
        <v>address varchar (100),</v>
      </c>
    </row>
    <row r="16" spans="1:12">
      <c r="A16" s="3">
        <v>7</v>
      </c>
      <c r="B16" s="3" t="s">
        <v>63</v>
      </c>
      <c r="C16" s="3" t="s">
        <v>64</v>
      </c>
      <c r="D16" s="3" t="s">
        <v>53</v>
      </c>
      <c r="E16" s="3">
        <v>100</v>
      </c>
      <c r="F16" s="3"/>
      <c r="G16" s="3"/>
      <c r="H16" s="3"/>
      <c r="I16" s="3"/>
      <c r="J16" s="3"/>
      <c r="L16" t="str">
        <f t="shared" si="0"/>
        <v>mail_address varchar (100),</v>
      </c>
    </row>
    <row r="17" spans="1:12">
      <c r="A17" s="3">
        <v>8</v>
      </c>
      <c r="B17" s="3" t="s">
        <v>65</v>
      </c>
      <c r="C17" s="3" t="s">
        <v>66</v>
      </c>
      <c r="D17" s="3" t="s">
        <v>67</v>
      </c>
      <c r="E17" s="3"/>
      <c r="F17" s="3"/>
      <c r="G17" s="3"/>
      <c r="H17" s="3"/>
      <c r="I17" s="3" t="s">
        <v>68</v>
      </c>
      <c r="J17" s="3" t="s">
        <v>69</v>
      </c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created_at datetime  default CURRENT_TIMESTAMP,</v>
      </c>
    </row>
    <row r="18" spans="1:12">
      <c r="A18" s="3">
        <v>9</v>
      </c>
      <c r="B18" s="3" t="s">
        <v>70</v>
      </c>
      <c r="C18" s="3" t="s">
        <v>71</v>
      </c>
      <c r="D18" s="3" t="s">
        <v>67</v>
      </c>
      <c r="E18" s="3"/>
      <c r="F18" s="3"/>
      <c r="G18" s="3"/>
      <c r="H18" s="3"/>
      <c r="I18" s="3" t="s">
        <v>68</v>
      </c>
      <c r="J18" s="3" t="s">
        <v>72</v>
      </c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>updated_at datetime  default CURRENT_TIMESTAMP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9998168889431442"/>
  </sheetPr>
  <dimension ref="A1:L30"/>
  <sheetViews>
    <sheetView workbookViewId="0">
      <selection activeCell="A28" sqref="A28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style="6" customWidth="1"/>
  </cols>
  <sheetData>
    <row r="1" spans="1:12" ht="19.149999999999999">
      <c r="A1" s="4"/>
    </row>
    <row r="2" spans="1:12">
      <c r="B2" s="1" t="s">
        <v>1</v>
      </c>
      <c r="C2" s="2" t="s">
        <v>34</v>
      </c>
      <c r="D2" s="1" t="s">
        <v>3</v>
      </c>
      <c r="E2" s="3" t="s">
        <v>35</v>
      </c>
    </row>
    <row r="3" spans="1:12">
      <c r="B3" s="1" t="s">
        <v>5</v>
      </c>
      <c r="C3" s="2" t="s">
        <v>36</v>
      </c>
      <c r="D3" s="1" t="s">
        <v>7</v>
      </c>
      <c r="E3" s="5">
        <v>45444</v>
      </c>
    </row>
    <row r="4" spans="1:12">
      <c r="B4" s="1" t="s">
        <v>37</v>
      </c>
      <c r="C4" s="3" t="s">
        <v>74</v>
      </c>
      <c r="D4" s="1" t="s">
        <v>8</v>
      </c>
      <c r="E4" s="3"/>
    </row>
    <row r="5" spans="1:12">
      <c r="B5" s="1" t="s">
        <v>39</v>
      </c>
      <c r="C5" s="3" t="s">
        <v>75</v>
      </c>
      <c r="D5" s="1" t="s">
        <v>9</v>
      </c>
      <c r="E5" s="3"/>
    </row>
    <row r="8" spans="1:12" ht="39.6">
      <c r="G8" t="s">
        <v>76</v>
      </c>
      <c r="J8" s="6" t="s">
        <v>77</v>
      </c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7" t="s">
        <v>14</v>
      </c>
      <c r="L9" t="str">
        <f>"create table "&amp;C5&amp;" ("</f>
        <v>create table users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8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51</v>
      </c>
      <c r="C11" s="3" t="s">
        <v>52</v>
      </c>
      <c r="D11" s="3" t="s">
        <v>53</v>
      </c>
      <c r="E11" s="3">
        <v>100</v>
      </c>
      <c r="F11" s="3"/>
      <c r="G11" s="3"/>
      <c r="H11" s="3" t="s">
        <v>50</v>
      </c>
      <c r="I11" s="3"/>
      <c r="J11" s="8" t="s">
        <v>54</v>
      </c>
      <c r="L11" t="str">
        <f t="shared" si="0"/>
        <v>user_id varchar (100) not null,</v>
      </c>
    </row>
    <row r="12" spans="1:12">
      <c r="A12" s="3">
        <v>3</v>
      </c>
      <c r="B12" s="3" t="s">
        <v>78</v>
      </c>
      <c r="C12" s="3" t="s">
        <v>79</v>
      </c>
      <c r="D12" s="3" t="s">
        <v>53</v>
      </c>
      <c r="E12" s="3">
        <v>100</v>
      </c>
      <c r="F12" s="3"/>
      <c r="G12" s="3"/>
      <c r="H12" s="3" t="s">
        <v>50</v>
      </c>
      <c r="I12" s="3"/>
      <c r="J12" s="8"/>
      <c r="L12" t="str">
        <f t="shared" si="0"/>
        <v>user_name varchar (100) not null,</v>
      </c>
    </row>
    <row r="13" spans="1:12" ht="26.45">
      <c r="A13" s="3">
        <v>4</v>
      </c>
      <c r="B13" s="3" t="s">
        <v>80</v>
      </c>
      <c r="C13" s="3" t="s">
        <v>81</v>
      </c>
      <c r="D13" s="3" t="s">
        <v>53</v>
      </c>
      <c r="E13" s="3">
        <v>32</v>
      </c>
      <c r="F13" s="3"/>
      <c r="G13" s="3"/>
      <c r="H13" s="3"/>
      <c r="I13" s="3"/>
      <c r="J13" s="8" t="s">
        <v>82</v>
      </c>
      <c r="L13" t="str">
        <f t="shared" si="0"/>
        <v>password varchar (32),</v>
      </c>
    </row>
    <row r="14" spans="1:12" ht="39.6">
      <c r="A14" s="3">
        <v>5</v>
      </c>
      <c r="B14" s="3" t="s">
        <v>83</v>
      </c>
      <c r="C14" s="3" t="s">
        <v>64</v>
      </c>
      <c r="D14" s="3" t="s">
        <v>53</v>
      </c>
      <c r="E14" s="3">
        <v>100</v>
      </c>
      <c r="F14" s="3"/>
      <c r="G14" s="3"/>
      <c r="H14" s="3"/>
      <c r="I14" s="3"/>
      <c r="J14" s="8" t="s">
        <v>84</v>
      </c>
      <c r="L14" t="str">
        <f t="shared" si="0"/>
        <v>mail_address varchar (100)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8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 t="shared" si="0"/>
        <v xml:space="preserve">  </v>
      </c>
    </row>
    <row r="30" spans="1:12">
      <c r="L30" t="s">
        <v>85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D5EE-C574-4096-B028-D14B1DE46EB8}">
  <sheetPr codeName="Sheet6"/>
  <dimension ref="A1:P30"/>
  <sheetViews>
    <sheetView workbookViewId="0">
      <selection activeCell="J22" sqref="J22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6" ht="19.149999999999999">
      <c r="A1" s="4"/>
    </row>
    <row r="2" spans="1:16">
      <c r="B2" s="1" t="s">
        <v>1</v>
      </c>
      <c r="C2" s="2" t="s">
        <v>2</v>
      </c>
      <c r="D2" s="1" t="s">
        <v>3</v>
      </c>
      <c r="E2" s="3" t="s">
        <v>4</v>
      </c>
      <c r="G2" s="11" t="s">
        <v>86</v>
      </c>
      <c r="H2" t="s">
        <v>87</v>
      </c>
      <c r="I2" t="s">
        <v>81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66</v>
      </c>
      <c r="P2" t="s">
        <v>71</v>
      </c>
    </row>
    <row r="3" spans="1:16">
      <c r="B3" s="1" t="s">
        <v>5</v>
      </c>
      <c r="C3" s="2" t="s">
        <v>6</v>
      </c>
      <c r="D3" s="1" t="s">
        <v>7</v>
      </c>
      <c r="E3" s="5">
        <v>45454</v>
      </c>
      <c r="M3" t="s">
        <v>93</v>
      </c>
      <c r="N3" t="s">
        <v>94</v>
      </c>
      <c r="O3" t="s">
        <v>95</v>
      </c>
      <c r="P3" t="s">
        <v>96</v>
      </c>
    </row>
    <row r="4" spans="1:16">
      <c r="B4" s="1" t="s">
        <v>37</v>
      </c>
      <c r="C4" s="3" t="s">
        <v>15</v>
      </c>
      <c r="D4" s="1" t="s">
        <v>8</v>
      </c>
      <c r="E4" s="3"/>
    </row>
    <row r="5" spans="1:16">
      <c r="B5" s="1" t="s">
        <v>39</v>
      </c>
      <c r="C5" s="3" t="s">
        <v>16</v>
      </c>
      <c r="D5" s="1" t="s">
        <v>9</v>
      </c>
      <c r="E5" s="3"/>
    </row>
    <row r="9" spans="1:16">
      <c r="A9" s="43" t="s">
        <v>10</v>
      </c>
      <c r="B9" s="43" t="s">
        <v>11</v>
      </c>
      <c r="C9" s="43" t="s">
        <v>12</v>
      </c>
      <c r="D9" s="43" t="s">
        <v>41</v>
      </c>
      <c r="E9" s="43" t="s">
        <v>42</v>
      </c>
      <c r="F9" s="43" t="s">
        <v>43</v>
      </c>
      <c r="G9" s="43" t="s">
        <v>44</v>
      </c>
      <c r="H9" s="43" t="s">
        <v>45</v>
      </c>
      <c r="I9" s="43" t="s">
        <v>46</v>
      </c>
      <c r="J9" s="43" t="s">
        <v>14</v>
      </c>
      <c r="L9" t="str">
        <f>"create table "&amp;C5&amp;" ("</f>
        <v>create table users (</v>
      </c>
    </row>
    <row r="10" spans="1:16">
      <c r="A10" s="44">
        <v>1</v>
      </c>
      <c r="B10" s="44" t="s">
        <v>47</v>
      </c>
      <c r="C10" s="44" t="s">
        <v>48</v>
      </c>
      <c r="D10" s="44" t="s">
        <v>97</v>
      </c>
      <c r="E10" s="44">
        <v>50</v>
      </c>
      <c r="F10" s="44" t="s">
        <v>50</v>
      </c>
      <c r="G10" s="44" t="s">
        <v>50</v>
      </c>
      <c r="H10" s="44"/>
      <c r="I10" s="44"/>
      <c r="J10" s="44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varchar (50) primary key auto_increment,</v>
      </c>
    </row>
    <row r="11" spans="1:16">
      <c r="A11" s="44">
        <v>2</v>
      </c>
      <c r="B11" s="44" t="s">
        <v>98</v>
      </c>
      <c r="C11" s="44" t="s">
        <v>87</v>
      </c>
      <c r="D11" s="44" t="s">
        <v>97</v>
      </c>
      <c r="E11" s="44">
        <v>50</v>
      </c>
      <c r="F11" s="44"/>
      <c r="G11" s="44"/>
      <c r="H11" s="44" t="s">
        <v>50</v>
      </c>
      <c r="I11" s="44"/>
      <c r="J11" s="44" t="s">
        <v>99</v>
      </c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varchar (50) not null,</v>
      </c>
    </row>
    <row r="12" spans="1:16">
      <c r="A12" s="44">
        <v>3</v>
      </c>
      <c r="B12" s="44" t="s">
        <v>100</v>
      </c>
      <c r="C12" s="44" t="s">
        <v>81</v>
      </c>
      <c r="D12" s="44" t="s">
        <v>53</v>
      </c>
      <c r="E12" s="44">
        <v>20</v>
      </c>
      <c r="F12" s="44"/>
      <c r="G12" s="44"/>
      <c r="H12" s="44" t="s">
        <v>50</v>
      </c>
      <c r="I12" s="44"/>
      <c r="J12" s="45"/>
      <c r="L12" t="str">
        <f t="shared" si="0"/>
        <v>password varchar (20) not null,</v>
      </c>
    </row>
    <row r="13" spans="1:16">
      <c r="A13" s="44">
        <v>4</v>
      </c>
      <c r="B13" s="44" t="s">
        <v>101</v>
      </c>
      <c r="C13" s="44" t="s">
        <v>88</v>
      </c>
      <c r="D13" s="44" t="s">
        <v>53</v>
      </c>
      <c r="E13" s="44">
        <v>30</v>
      </c>
      <c r="F13" s="44"/>
      <c r="G13" s="44"/>
      <c r="H13" s="44" t="s">
        <v>50</v>
      </c>
      <c r="I13" s="44"/>
      <c r="J13" s="44"/>
      <c r="L13" t="str">
        <f t="shared" ref="L13:L18" si="1"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user_name varchar (30) not null,</v>
      </c>
    </row>
    <row r="14" spans="1:16">
      <c r="A14" s="44">
        <v>5</v>
      </c>
      <c r="B14" s="44" t="s">
        <v>102</v>
      </c>
      <c r="C14" s="44" t="s">
        <v>89</v>
      </c>
      <c r="D14" s="44" t="s">
        <v>97</v>
      </c>
      <c r="E14" s="44">
        <v>100</v>
      </c>
      <c r="F14" s="44"/>
      <c r="G14" s="44"/>
      <c r="H14" s="44"/>
      <c r="I14" s="44"/>
      <c r="J14" s="44"/>
      <c r="L14" t="str">
        <f t="shared" si="1"/>
        <v>icon varchar (100),</v>
      </c>
    </row>
    <row r="15" spans="1:16">
      <c r="A15" s="44">
        <v>6</v>
      </c>
      <c r="B15" s="51" t="s">
        <v>103</v>
      </c>
      <c r="C15" s="51" t="s">
        <v>90</v>
      </c>
      <c r="D15" s="44" t="s">
        <v>53</v>
      </c>
      <c r="E15" s="44">
        <v>200</v>
      </c>
      <c r="F15" s="44"/>
      <c r="G15" s="44"/>
      <c r="H15" s="44"/>
      <c r="I15" s="44"/>
      <c r="J15" s="44"/>
      <c r="L15" t="str">
        <f t="shared" si="1"/>
        <v>message varchar (200),</v>
      </c>
    </row>
    <row r="16" spans="1:16">
      <c r="A16" s="50">
        <v>7</v>
      </c>
      <c r="B16" s="3" t="s">
        <v>93</v>
      </c>
      <c r="C16" s="3" t="s">
        <v>91</v>
      </c>
      <c r="D16" s="3" t="s">
        <v>97</v>
      </c>
      <c r="E16" s="3">
        <v>20</v>
      </c>
      <c r="F16" s="3"/>
      <c r="G16" s="3"/>
      <c r="H16" s="44" t="s">
        <v>50</v>
      </c>
      <c r="I16" s="3"/>
      <c r="J16" s="3"/>
      <c r="L16" t="str">
        <f t="shared" si="1"/>
        <v>ask varchar (20) not null,</v>
      </c>
    </row>
    <row r="17" spans="1:12">
      <c r="A17" s="50">
        <v>8</v>
      </c>
      <c r="B17" s="3" t="s">
        <v>94</v>
      </c>
      <c r="C17" s="3" t="s">
        <v>92</v>
      </c>
      <c r="D17" s="3" t="s">
        <v>97</v>
      </c>
      <c r="E17" s="3">
        <v>20</v>
      </c>
      <c r="F17" s="3"/>
      <c r="G17" s="3"/>
      <c r="H17" s="44" t="s">
        <v>50</v>
      </c>
      <c r="I17" s="3"/>
      <c r="J17" s="3"/>
      <c r="L17" t="str">
        <f t="shared" si="1"/>
        <v>question varchar (20) not null,</v>
      </c>
    </row>
    <row r="18" spans="1:12">
      <c r="A18" s="50">
        <v>9</v>
      </c>
      <c r="B18" s="3" t="s">
        <v>104</v>
      </c>
      <c r="C18" t="s">
        <v>105</v>
      </c>
      <c r="D18" s="3" t="s">
        <v>97</v>
      </c>
      <c r="E18" s="3">
        <v>500</v>
      </c>
      <c r="F18" s="3"/>
      <c r="G18" s="3"/>
      <c r="H18" s="3"/>
      <c r="I18" s="3"/>
      <c r="J18" s="3"/>
      <c r="L18" t="str">
        <f t="shared" si="1"/>
        <v>mypage_link varchar (500),</v>
      </c>
    </row>
    <row r="19" spans="1:12">
      <c r="A19" s="50">
        <v>10</v>
      </c>
      <c r="B19" s="3" t="s">
        <v>95</v>
      </c>
      <c r="C19" s="3" t="s">
        <v>66</v>
      </c>
      <c r="D19" s="3" t="s">
        <v>106</v>
      </c>
      <c r="E19" s="3"/>
      <c r="F19" s="3"/>
      <c r="G19" s="3"/>
      <c r="H19" s="3"/>
      <c r="I19" s="3" t="s">
        <v>107</v>
      </c>
      <c r="J19" s="3" t="s">
        <v>69</v>
      </c>
      <c r="L19" t="str">
        <f t="shared" ref="L19:L29" si="2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>created_at timestamp  default CURRENT_TIMESTAMP,</v>
      </c>
    </row>
    <row r="20" spans="1:12">
      <c r="A20" s="2">
        <v>11</v>
      </c>
      <c r="B20" s="3" t="s">
        <v>96</v>
      </c>
      <c r="C20" s="3" t="s">
        <v>71</v>
      </c>
      <c r="D20" s="3" t="s">
        <v>106</v>
      </c>
      <c r="E20" s="3"/>
      <c r="F20" s="3"/>
      <c r="G20" s="3"/>
      <c r="H20" s="3"/>
      <c r="I20" s="3" t="s">
        <v>68</v>
      </c>
      <c r="J20" s="3" t="s">
        <v>72</v>
      </c>
      <c r="L20" t="str">
        <f t="shared" si="2"/>
        <v>updated_at timestamp  default CURRENT_TIMESTAMP</v>
      </c>
    </row>
    <row r="21" spans="1:12">
      <c r="A21" s="2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2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2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2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2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2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2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2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2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2"/>
        <v xml:space="preserve">  </v>
      </c>
    </row>
    <row r="30" spans="1:12">
      <c r="L30" t="s">
        <v>73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E597-6986-4053-86D9-D0B344D6B69C}">
  <sheetPr codeName="Sheet8"/>
  <dimension ref="A1:P30"/>
  <sheetViews>
    <sheetView workbookViewId="0">
      <selection activeCell="J13" sqref="J13:J14"/>
    </sheetView>
  </sheetViews>
  <sheetFormatPr defaultRowHeight="13.15"/>
  <cols>
    <col min="2" max="2" width="16.85546875" bestFit="1" customWidth="1"/>
    <col min="3" max="3" width="32.28515625" bestFit="1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6" ht="19.149999999999999">
      <c r="A1" s="4"/>
    </row>
    <row r="2" spans="1:16">
      <c r="B2" s="1" t="s">
        <v>1</v>
      </c>
      <c r="C2" s="2" t="s">
        <v>2</v>
      </c>
      <c r="D2" s="1" t="s">
        <v>3</v>
      </c>
      <c r="E2" s="3" t="s">
        <v>4</v>
      </c>
      <c r="G2" t="s">
        <v>21</v>
      </c>
      <c r="H2" s="23" t="s">
        <v>86</v>
      </c>
      <c r="I2" s="11" t="s">
        <v>87</v>
      </c>
      <c r="J2" s="34" t="s">
        <v>108</v>
      </c>
      <c r="K2" t="s">
        <v>109</v>
      </c>
      <c r="L2" t="s">
        <v>110</v>
      </c>
      <c r="M2" t="s">
        <v>111</v>
      </c>
      <c r="N2" t="s">
        <v>112</v>
      </c>
      <c r="O2" t="s">
        <v>113</v>
      </c>
      <c r="P2" t="s">
        <v>114</v>
      </c>
    </row>
    <row r="3" spans="1:16">
      <c r="B3" s="1" t="s">
        <v>5</v>
      </c>
      <c r="C3" s="2" t="s">
        <v>6</v>
      </c>
      <c r="D3" s="1" t="s">
        <v>7</v>
      </c>
      <c r="E3" s="5">
        <v>45454</v>
      </c>
      <c r="G3" t="s">
        <v>18</v>
      </c>
      <c r="H3" t="s">
        <v>115</v>
      </c>
      <c r="I3" s="34" t="s">
        <v>86</v>
      </c>
      <c r="J3" t="s">
        <v>116</v>
      </c>
      <c r="K3" t="s">
        <v>117</v>
      </c>
      <c r="L3" t="s">
        <v>118</v>
      </c>
      <c r="M3" t="s">
        <v>119</v>
      </c>
      <c r="N3" t="s">
        <v>120</v>
      </c>
      <c r="O3" t="s">
        <v>121</v>
      </c>
      <c r="P3" t="s">
        <v>122</v>
      </c>
    </row>
    <row r="4" spans="1:16">
      <c r="B4" s="1" t="s">
        <v>37</v>
      </c>
      <c r="C4" s="3" t="s">
        <v>123</v>
      </c>
      <c r="D4" s="1" t="s">
        <v>8</v>
      </c>
      <c r="E4" s="3"/>
    </row>
    <row r="5" spans="1:16">
      <c r="B5" s="1" t="s">
        <v>39</v>
      </c>
      <c r="C5" s="3" t="s">
        <v>21</v>
      </c>
      <c r="D5" s="1" t="s">
        <v>9</v>
      </c>
      <c r="E5" s="3"/>
    </row>
    <row r="9" spans="1:16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favorites (</v>
      </c>
    </row>
    <row r="10" spans="1:16">
      <c r="A10" s="2">
        <v>1</v>
      </c>
      <c r="B10" s="44" t="s">
        <v>47</v>
      </c>
      <c r="C10" s="44" t="s">
        <v>48</v>
      </c>
      <c r="D10" s="44" t="s">
        <v>49</v>
      </c>
      <c r="E10" s="44"/>
      <c r="F10" s="44" t="s">
        <v>50</v>
      </c>
      <c r="G10" s="44"/>
      <c r="H10" s="44"/>
      <c r="I10" s="44"/>
      <c r="J10" s="44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6">
      <c r="A11" s="2">
        <v>2</v>
      </c>
      <c r="B11" s="44" t="s">
        <v>124</v>
      </c>
      <c r="C11" s="44" t="s">
        <v>87</v>
      </c>
      <c r="D11" s="44" t="s">
        <v>97</v>
      </c>
      <c r="E11" s="44">
        <v>50</v>
      </c>
      <c r="F11" s="44"/>
      <c r="G11" s="44"/>
      <c r="H11" s="44"/>
      <c r="I11" s="44"/>
      <c r="J11" s="8"/>
      <c r="L11" t="str">
        <f t="shared" si="0"/>
        <v>user_id varchar (50),</v>
      </c>
    </row>
    <row r="12" spans="1:16">
      <c r="A12" s="2">
        <v>3</v>
      </c>
      <c r="B12" s="44" t="s">
        <v>125</v>
      </c>
      <c r="C12" s="44" t="s">
        <v>126</v>
      </c>
      <c r="D12" s="44" t="s">
        <v>49</v>
      </c>
      <c r="E12" s="44"/>
      <c r="F12" s="44"/>
      <c r="G12" s="44"/>
      <c r="H12" s="44"/>
      <c r="I12" s="44"/>
      <c r="J12" s="8"/>
      <c r="L12" t="str">
        <f t="shared" si="0"/>
        <v>rikishi_id int ,</v>
      </c>
    </row>
    <row r="13" spans="1:16">
      <c r="A13" s="2">
        <v>4</v>
      </c>
      <c r="B13" s="3" t="s">
        <v>95</v>
      </c>
      <c r="C13" s="46" t="s">
        <v>66</v>
      </c>
      <c r="D13" s="3" t="s">
        <v>127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si="0"/>
        <v>created_at timestamp  default CURRENT_TIMESTAMP,</v>
      </c>
    </row>
    <row r="14" spans="1:16">
      <c r="A14" s="2">
        <v>5</v>
      </c>
      <c r="B14" s="3" t="s">
        <v>96</v>
      </c>
      <c r="C14" s="46" t="s">
        <v>71</v>
      </c>
      <c r="D14" s="3" t="s">
        <v>127</v>
      </c>
      <c r="E14" s="3"/>
      <c r="F14" s="3"/>
      <c r="G14" s="3"/>
      <c r="H14" s="3"/>
      <c r="I14" s="3" t="s">
        <v>68</v>
      </c>
      <c r="J14" s="3" t="s">
        <v>72</v>
      </c>
      <c r="L14" t="str">
        <f t="shared" si="0"/>
        <v>updated_at timestamp  default CURRENT_TIMESTAMP</v>
      </c>
    </row>
    <row r="15" spans="1:16">
      <c r="A15" s="2">
        <v>6</v>
      </c>
      <c r="B15" s="44"/>
      <c r="C15" s="44"/>
      <c r="D15" s="44"/>
      <c r="E15" s="44"/>
      <c r="F15" s="44"/>
      <c r="G15" s="44"/>
      <c r="H15" s="44"/>
      <c r="I15" s="44"/>
      <c r="J15" s="44"/>
      <c r="L15" t="str">
        <f t="shared" si="0"/>
        <v xml:space="preserve">  </v>
      </c>
    </row>
    <row r="16" spans="1:16">
      <c r="A16" s="2">
        <v>7</v>
      </c>
      <c r="B16" s="44"/>
      <c r="C16" s="44"/>
      <c r="D16" s="44"/>
      <c r="E16" s="44"/>
      <c r="F16" s="44"/>
      <c r="G16" s="44"/>
      <c r="H16" s="44"/>
      <c r="I16" s="44"/>
      <c r="J16" s="44"/>
      <c r="L16" t="str">
        <f t="shared" si="0"/>
        <v xml:space="preserve">  </v>
      </c>
    </row>
    <row r="17" spans="1:12">
      <c r="A17" s="2">
        <v>8</v>
      </c>
      <c r="B17" s="44"/>
      <c r="C17" s="47"/>
      <c r="D17" s="44"/>
      <c r="E17" s="44"/>
      <c r="F17" s="44"/>
      <c r="G17" s="44"/>
      <c r="H17" s="44"/>
      <c r="I17" s="44"/>
      <c r="J17" s="44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2">
        <v>9</v>
      </c>
      <c r="B18" s="44"/>
      <c r="C18" s="44"/>
      <c r="D18" s="44"/>
      <c r="E18" s="44"/>
      <c r="F18" s="44"/>
      <c r="G18" s="44"/>
      <c r="H18" s="44"/>
      <c r="I18" s="44"/>
      <c r="J18" s="44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73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5B4E-8316-461A-A65C-1D9053DF0346}">
  <sheetPr codeName="Sheet9"/>
  <dimension ref="A1:P22"/>
  <sheetViews>
    <sheetView workbookViewId="0">
      <selection activeCell="L13" sqref="L13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6" ht="19.149999999999999">
      <c r="A1" s="4"/>
    </row>
    <row r="2" spans="1:16">
      <c r="B2" s="1" t="s">
        <v>1</v>
      </c>
      <c r="C2" s="2" t="s">
        <v>2</v>
      </c>
      <c r="D2" s="1" t="s">
        <v>3</v>
      </c>
      <c r="E2" s="3" t="s">
        <v>4</v>
      </c>
    </row>
    <row r="3" spans="1:16">
      <c r="B3" s="1" t="s">
        <v>5</v>
      </c>
      <c r="C3" s="2" t="s">
        <v>6</v>
      </c>
      <c r="D3" s="1" t="s">
        <v>7</v>
      </c>
      <c r="E3" s="5">
        <v>45454</v>
      </c>
      <c r="H3" t="s">
        <v>22</v>
      </c>
      <c r="I3" t="s">
        <v>23</v>
      </c>
      <c r="J3" s="15" t="s">
        <v>86</v>
      </c>
      <c r="K3" s="11" t="s">
        <v>87</v>
      </c>
      <c r="L3" s="34" t="s">
        <v>108</v>
      </c>
      <c r="M3" t="s">
        <v>128</v>
      </c>
      <c r="N3" t="s">
        <v>129</v>
      </c>
      <c r="O3" t="s">
        <v>130</v>
      </c>
      <c r="P3" t="s">
        <v>131</v>
      </c>
    </row>
    <row r="4" spans="1:16">
      <c r="B4" s="1" t="s">
        <v>37</v>
      </c>
      <c r="C4" s="3" t="s">
        <v>22</v>
      </c>
      <c r="D4" s="1" t="s">
        <v>8</v>
      </c>
      <c r="E4" s="3"/>
      <c r="H4" t="s">
        <v>22</v>
      </c>
      <c r="I4" t="s">
        <v>23</v>
      </c>
      <c r="J4" s="36" t="s">
        <v>86</v>
      </c>
      <c r="K4" s="11" t="s">
        <v>87</v>
      </c>
      <c r="L4" s="34" t="s">
        <v>108</v>
      </c>
      <c r="M4" t="s">
        <v>132</v>
      </c>
      <c r="N4" t="s">
        <v>133</v>
      </c>
      <c r="O4" t="s">
        <v>134</v>
      </c>
      <c r="P4" t="s">
        <v>135</v>
      </c>
    </row>
    <row r="5" spans="1:16">
      <c r="B5" s="1" t="s">
        <v>39</v>
      </c>
      <c r="C5" s="3" t="s">
        <v>23</v>
      </c>
      <c r="D5" s="1" t="s">
        <v>9</v>
      </c>
      <c r="E5" s="3"/>
    </row>
    <row r="9" spans="1:16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contributions (</v>
      </c>
    </row>
    <row r="10" spans="1:16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8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6">
      <c r="A11" s="3">
        <v>2</v>
      </c>
      <c r="B11" s="3" t="s">
        <v>136</v>
      </c>
      <c r="C11" s="3" t="s">
        <v>52</v>
      </c>
      <c r="D11" s="3" t="s">
        <v>49</v>
      </c>
      <c r="E11" s="3"/>
      <c r="F11" s="3"/>
      <c r="G11" s="3"/>
      <c r="H11" s="3"/>
      <c r="I11" s="3"/>
      <c r="J11" s="8"/>
      <c r="L11" t="str">
        <f t="shared" si="0"/>
        <v>user_id int ,</v>
      </c>
    </row>
    <row r="12" spans="1:16">
      <c r="A12" s="3">
        <v>3</v>
      </c>
      <c r="B12" s="3" t="s">
        <v>137</v>
      </c>
      <c r="C12" s="3" t="s">
        <v>126</v>
      </c>
      <c r="D12" s="3" t="s">
        <v>49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rikishi_id int ,</v>
      </c>
    </row>
    <row r="13" spans="1:16" ht="13.5">
      <c r="A13" s="3">
        <v>4</v>
      </c>
      <c r="B13" s="3" t="s">
        <v>138</v>
      </c>
      <c r="C13" s="3" t="s">
        <v>139</v>
      </c>
      <c r="D13" s="3" t="s">
        <v>53</v>
      </c>
      <c r="E13" s="3">
        <v>100</v>
      </c>
      <c r="F13" s="3"/>
      <c r="G13" s="3"/>
      <c r="H13" s="3"/>
      <c r="I13" s="3"/>
      <c r="J13" s="3" t="s">
        <v>140</v>
      </c>
      <c r="L13" t="e">
        <f>C13&amp;" "&amp;D13&amp;" "&amp;IF(E13&lt;&gt;"","("&amp;E13&amp;")","")&amp;IF(F13&lt;&gt;""," primary key","")&amp;IF(G13&lt;&gt;""," auto_increment","")&amp;IF(H13&lt;&gt;""," not null","")&amp;IF(I13&lt;&gt;""," default "&amp;I13,"")&amp;IF(#REF!&lt;&gt;"",",","")</f>
        <v>#REF!</v>
      </c>
    </row>
    <row r="14" spans="1:16" ht="13.5">
      <c r="A14" s="3">
        <v>6</v>
      </c>
      <c r="B14" s="3" t="s">
        <v>141</v>
      </c>
      <c r="C14" s="3" t="s">
        <v>142</v>
      </c>
      <c r="D14" s="3" t="s">
        <v>53</v>
      </c>
      <c r="E14" s="3">
        <v>140</v>
      </c>
      <c r="F14" s="3"/>
      <c r="G14" s="3"/>
      <c r="H14" s="3" t="s">
        <v>50</v>
      </c>
      <c r="I14" s="3"/>
      <c r="J14" s="3"/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text varchar (140) not null,</v>
      </c>
    </row>
    <row r="15" spans="1:16">
      <c r="A15" s="3">
        <v>7</v>
      </c>
      <c r="B15" s="3" t="s">
        <v>95</v>
      </c>
      <c r="C15" s="46" t="s">
        <v>66</v>
      </c>
      <c r="D15" s="3" t="s">
        <v>127</v>
      </c>
      <c r="E15" s="3"/>
      <c r="F15" s="3"/>
      <c r="G15" s="3"/>
      <c r="H15" s="3"/>
      <c r="I15" s="3" t="s">
        <v>68</v>
      </c>
      <c r="J15" s="3" t="s">
        <v>69</v>
      </c>
      <c r="L15" t="str">
        <f t="shared" si="0"/>
        <v>created_at timestamp  default CURRENT_TIMESTAMP,</v>
      </c>
    </row>
    <row r="16" spans="1:16">
      <c r="A16" s="3">
        <v>8</v>
      </c>
      <c r="B16" s="3" t="s">
        <v>96</v>
      </c>
      <c r="C16" s="46" t="s">
        <v>71</v>
      </c>
      <c r="D16" s="3" t="s">
        <v>127</v>
      </c>
      <c r="E16" s="3"/>
      <c r="F16" s="3"/>
      <c r="G16" s="3"/>
      <c r="H16" s="3"/>
      <c r="I16" s="3" t="s">
        <v>68</v>
      </c>
      <c r="J16" s="3" t="s">
        <v>72</v>
      </c>
      <c r="L16" t="e">
        <f>C16&amp;" "&amp;D16&amp;" "&amp;IF(E16&lt;&gt;"","("&amp;E16&amp;")","")&amp;IF(F16&lt;&gt;""," primary key","")&amp;IF(G16&lt;&gt;""," auto_increment","")&amp;IF(H16&lt;&gt;""," not null","")&amp;IF(I16&lt;&gt;""," default "&amp;I16,"")&amp;IF(#REF!&lt;&gt;"",",","")</f>
        <v>#REF!</v>
      </c>
    </row>
    <row r="17" spans="1:12" ht="13.5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L19" t="s">
        <v>73</v>
      </c>
    </row>
    <row r="20" spans="1:12" ht="13.5"/>
    <row r="22" spans="1:12" ht="13.5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B453-A3A5-43DA-8ACA-B09BD5A1C578}">
  <sheetPr codeName="Sheet1"/>
  <dimension ref="A1:L30"/>
  <sheetViews>
    <sheetView workbookViewId="0">
      <selection activeCell="C18" sqref="C18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143</v>
      </c>
      <c r="D4" s="1" t="s">
        <v>8</v>
      </c>
      <c r="E4" s="3"/>
    </row>
    <row r="5" spans="1:12">
      <c r="B5" s="1" t="s">
        <v>39</v>
      </c>
      <c r="C5" t="s">
        <v>144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rikishies (</v>
      </c>
    </row>
    <row r="10" spans="1:12">
      <c r="A10" s="3">
        <v>1</v>
      </c>
      <c r="B10" s="3" t="s">
        <v>47</v>
      </c>
      <c r="C10" s="49" t="s">
        <v>48</v>
      </c>
      <c r="D10" s="3" t="s">
        <v>145</v>
      </c>
      <c r="E10" s="3"/>
      <c r="F10" s="3" t="s">
        <v>50</v>
      </c>
      <c r="G10" s="3" t="s">
        <v>50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2" t="s">
        <v>116</v>
      </c>
      <c r="C11" s="44" t="s">
        <v>146</v>
      </c>
      <c r="D11" s="44" t="s">
        <v>97</v>
      </c>
      <c r="E11" s="44">
        <v>100</v>
      </c>
      <c r="F11" s="3"/>
      <c r="G11" s="3"/>
      <c r="H11" s="3"/>
      <c r="I11" s="3"/>
      <c r="J11" s="8"/>
      <c r="L11" t="str">
        <f t="shared" ref="L11:L14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pic varchar (100),</v>
      </c>
    </row>
    <row r="12" spans="1:12">
      <c r="A12" s="3">
        <v>3</v>
      </c>
      <c r="B12" s="2" t="s">
        <v>117</v>
      </c>
      <c r="C12" s="44" t="s">
        <v>109</v>
      </c>
      <c r="D12" s="48" t="s">
        <v>53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rikishi_name varchar (20),</v>
      </c>
    </row>
    <row r="13" spans="1:12">
      <c r="A13" s="3">
        <v>4</v>
      </c>
      <c r="B13" s="2" t="s">
        <v>147</v>
      </c>
      <c r="C13" s="44" t="s">
        <v>110</v>
      </c>
      <c r="D13" s="48" t="s">
        <v>53</v>
      </c>
      <c r="E13" s="3">
        <v>500</v>
      </c>
      <c r="F13" s="3"/>
      <c r="G13" s="3"/>
      <c r="H13" s="3"/>
      <c r="I13" s="3"/>
      <c r="J13" s="3"/>
      <c r="L13" t="str">
        <f t="shared" si="0"/>
        <v>sumo_association_link varchar (500),</v>
      </c>
    </row>
    <row r="14" spans="1:12">
      <c r="A14" s="3">
        <v>5</v>
      </c>
      <c r="B14" s="2" t="s">
        <v>148</v>
      </c>
      <c r="C14" s="44" t="s">
        <v>111</v>
      </c>
      <c r="D14" s="48" t="s">
        <v>53</v>
      </c>
      <c r="E14" s="3">
        <v>500</v>
      </c>
      <c r="F14" s="3"/>
      <c r="G14" s="3"/>
      <c r="H14" s="3"/>
      <c r="I14" s="3"/>
      <c r="J14" s="3"/>
      <c r="L14" t="str">
        <f t="shared" si="0"/>
        <v>rikishi_page_link varchar (500),</v>
      </c>
    </row>
    <row r="15" spans="1:12">
      <c r="A15" s="3">
        <v>6</v>
      </c>
      <c r="B15" s="2" t="s">
        <v>120</v>
      </c>
      <c r="C15" s="44" t="s">
        <v>149</v>
      </c>
      <c r="D15" s="48" t="s">
        <v>53</v>
      </c>
      <c r="E15" s="3">
        <v>400</v>
      </c>
      <c r="F15" s="3"/>
      <c r="G15" s="3"/>
      <c r="H15" s="3"/>
      <c r="I15" s="3"/>
      <c r="J15" s="3"/>
      <c r="L15" t="str">
        <f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>rikishi_profile varchar (400),</v>
      </c>
    </row>
    <row r="16" spans="1:12">
      <c r="A16" s="3">
        <v>7</v>
      </c>
      <c r="B16" s="2" t="s">
        <v>150</v>
      </c>
      <c r="C16" s="44" t="s">
        <v>151</v>
      </c>
      <c r="D16" s="48"/>
      <c r="E16" s="3"/>
      <c r="F16" s="3"/>
      <c r="G16" s="3"/>
      <c r="H16" s="3"/>
      <c r="I16" s="3"/>
      <c r="J16" s="3"/>
      <c r="L16" t="str">
        <f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>calender  ,</v>
      </c>
    </row>
    <row r="17" spans="1:12">
      <c r="A17" s="3">
        <v>8</v>
      </c>
      <c r="B17" s="2" t="s">
        <v>122</v>
      </c>
      <c r="C17" s="44" t="s">
        <v>114</v>
      </c>
      <c r="D17" s="48" t="s">
        <v>97</v>
      </c>
      <c r="E17" s="3">
        <v>30</v>
      </c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sumo_stable_name varchar (30),</v>
      </c>
    </row>
    <row r="18" spans="1:12">
      <c r="A18" s="3">
        <v>9</v>
      </c>
      <c r="B18" s="3" t="s">
        <v>95</v>
      </c>
      <c r="C18" s="46" t="s">
        <v>66</v>
      </c>
      <c r="D18" s="3" t="s">
        <v>127</v>
      </c>
      <c r="E18" s="3"/>
      <c r="F18" s="3"/>
      <c r="G18" s="3"/>
      <c r="H18" s="3"/>
      <c r="I18" s="3" t="s">
        <v>68</v>
      </c>
      <c r="J18" s="3" t="s">
        <v>69</v>
      </c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>created_at timestamp  default CURRENT_TIMESTAMP,</v>
      </c>
    </row>
    <row r="19" spans="1:12">
      <c r="A19" s="3">
        <v>10</v>
      </c>
      <c r="B19" s="3" t="s">
        <v>96</v>
      </c>
      <c r="C19" s="46" t="s">
        <v>71</v>
      </c>
      <c r="D19" s="3" t="s">
        <v>127</v>
      </c>
      <c r="E19" s="3"/>
      <c r="F19" s="3"/>
      <c r="G19" s="3"/>
      <c r="H19" s="3"/>
      <c r="I19" s="3" t="s">
        <v>68</v>
      </c>
      <c r="J19" s="3" t="s">
        <v>72</v>
      </c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>updated_at timestamp  default CURRENT_TIMESTAMP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73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D81E-6578-41DB-80AD-FAC063B6F1E4}">
  <sheetPr codeName="Sheet10"/>
  <dimension ref="A1:L19"/>
  <sheetViews>
    <sheetView workbookViewId="0">
      <selection activeCell="D12" sqref="D12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22.57031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152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24</v>
      </c>
      <c r="D4" s="1" t="s">
        <v>8</v>
      </c>
      <c r="E4" s="3"/>
    </row>
    <row r="5" spans="1:12">
      <c r="B5" s="1" t="s">
        <v>39</v>
      </c>
      <c r="C5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stars (</v>
      </c>
    </row>
    <row r="10" spans="1:12">
      <c r="A10" s="3">
        <v>1</v>
      </c>
      <c r="B10" s="3" t="s">
        <v>47</v>
      </c>
      <c r="C10" s="3" t="s">
        <v>86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8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153</v>
      </c>
      <c r="C11" s="3" t="s">
        <v>154</v>
      </c>
      <c r="D11" s="3" t="s">
        <v>49</v>
      </c>
      <c r="E11" s="3"/>
      <c r="F11" s="3"/>
      <c r="G11" s="3"/>
      <c r="H11" s="3"/>
      <c r="I11" s="3"/>
      <c r="J11" s="8"/>
      <c r="L11" t="str">
        <f t="shared" si="0"/>
        <v>contribution_id int ,</v>
      </c>
    </row>
    <row r="12" spans="1:12">
      <c r="A12" s="3">
        <v>3</v>
      </c>
      <c r="B12" s="3" t="s">
        <v>136</v>
      </c>
      <c r="C12" s="3" t="s">
        <v>87</v>
      </c>
      <c r="D12" s="3" t="s">
        <v>49</v>
      </c>
      <c r="E12" s="3"/>
      <c r="F12" s="3"/>
      <c r="G12" s="3"/>
      <c r="H12" s="3"/>
      <c r="I12" s="3"/>
      <c r="J12" s="8"/>
      <c r="L12" t="str">
        <f t="shared" si="0"/>
        <v>user_id int ,</v>
      </c>
    </row>
    <row r="13" spans="1:12">
      <c r="A13" s="3">
        <v>4</v>
      </c>
      <c r="B13" s="3" t="s">
        <v>95</v>
      </c>
      <c r="C13" s="46" t="s">
        <v>66</v>
      </c>
      <c r="D13" s="3" t="s">
        <v>127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si="0"/>
        <v>created_at timestamp  default CURRENT_TIMESTAMP,</v>
      </c>
    </row>
    <row r="14" spans="1:12">
      <c r="A14" s="3">
        <v>5</v>
      </c>
      <c r="B14" s="3" t="s">
        <v>96</v>
      </c>
      <c r="C14" s="46" t="s">
        <v>71</v>
      </c>
      <c r="D14" s="3" t="s">
        <v>127</v>
      </c>
      <c r="E14" s="3"/>
      <c r="F14" s="3"/>
      <c r="G14" s="3"/>
      <c r="H14" s="3"/>
      <c r="I14" s="3" t="s">
        <v>68</v>
      </c>
      <c r="J14" s="3" t="s">
        <v>72</v>
      </c>
      <c r="L14" t="str">
        <f t="shared" si="0"/>
        <v>updated_at timestamp  default CURRENT_TIMESTAMP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L19" t="s">
        <v>73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9DD7-06F3-43CB-921D-F4244B2D0E83}">
  <sheetPr codeName="Sheet11"/>
  <dimension ref="A1:L20"/>
  <sheetViews>
    <sheetView workbookViewId="0">
      <selection activeCell="J14" sqref="J14:J15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152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B4" s="1" t="s">
        <v>37</v>
      </c>
      <c r="C4" s="3" t="s">
        <v>26</v>
      </c>
      <c r="D4" s="1" t="s">
        <v>8</v>
      </c>
      <c r="E4" s="3"/>
    </row>
    <row r="5" spans="1:12">
      <c r="B5" s="1" t="s">
        <v>39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replies (</v>
      </c>
    </row>
    <row r="10" spans="1:12">
      <c r="A10" s="3">
        <v>1</v>
      </c>
      <c r="B10" s="3" t="s">
        <v>47</v>
      </c>
      <c r="C10" s="3" t="s">
        <v>86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/>
      <c r="L10" t="str">
        <f t="shared" ref="L10:L1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>
      <c r="A11" s="3">
        <v>2</v>
      </c>
      <c r="B11" s="3" t="s">
        <v>153</v>
      </c>
      <c r="C11" s="3" t="s">
        <v>154</v>
      </c>
      <c r="D11" s="3" t="s">
        <v>49</v>
      </c>
      <c r="E11" s="3"/>
      <c r="F11" s="3"/>
      <c r="G11" s="3"/>
      <c r="H11" s="3"/>
      <c r="I11" s="3"/>
      <c r="J11" s="8"/>
      <c r="L11" t="str">
        <f t="shared" si="0"/>
        <v>contribution_id int ,</v>
      </c>
    </row>
    <row r="12" spans="1:12">
      <c r="A12" s="3">
        <v>3</v>
      </c>
      <c r="B12" s="3" t="s">
        <v>136</v>
      </c>
      <c r="C12" s="3" t="s">
        <v>87</v>
      </c>
      <c r="D12" s="3" t="s">
        <v>49</v>
      </c>
      <c r="E12" s="3"/>
      <c r="F12" s="3"/>
      <c r="G12" s="3"/>
      <c r="H12" s="3"/>
      <c r="I12" s="3"/>
      <c r="J12" s="8"/>
      <c r="L12" t="str">
        <f t="shared" si="0"/>
        <v>user_id int ,</v>
      </c>
    </row>
    <row r="13" spans="1:12">
      <c r="A13" s="3">
        <v>4</v>
      </c>
      <c r="B13" s="3" t="s">
        <v>155</v>
      </c>
      <c r="C13" s="3" t="s">
        <v>142</v>
      </c>
      <c r="D13" s="3" t="s">
        <v>53</v>
      </c>
      <c r="E13" s="3">
        <v>140</v>
      </c>
      <c r="F13" s="3"/>
      <c r="G13" s="3"/>
      <c r="H13" s="3"/>
      <c r="I13" s="3"/>
      <c r="J13" s="3"/>
      <c r="L13" t="str">
        <f t="shared" si="0"/>
        <v>text varchar (140),</v>
      </c>
    </row>
    <row r="14" spans="1:12">
      <c r="A14" s="3">
        <v>5</v>
      </c>
      <c r="B14" s="3" t="s">
        <v>95</v>
      </c>
      <c r="C14" s="46" t="s">
        <v>66</v>
      </c>
      <c r="D14" s="3" t="s">
        <v>127</v>
      </c>
      <c r="E14" s="3"/>
      <c r="F14" s="3"/>
      <c r="G14" s="3"/>
      <c r="H14" s="3"/>
      <c r="I14" s="3" t="s">
        <v>68</v>
      </c>
      <c r="J14" s="3" t="s">
        <v>69</v>
      </c>
      <c r="L14" t="str">
        <f t="shared" si="0"/>
        <v>created_at timestamp  default CURRENT_TIMESTAMP,</v>
      </c>
    </row>
    <row r="15" spans="1:12">
      <c r="A15" s="3">
        <v>6</v>
      </c>
      <c r="B15" s="3" t="s">
        <v>96</v>
      </c>
      <c r="C15" s="46" t="s">
        <v>71</v>
      </c>
      <c r="D15" s="3" t="s">
        <v>127</v>
      </c>
      <c r="E15" s="3"/>
      <c r="F15" s="3"/>
      <c r="G15" s="3"/>
      <c r="H15" s="3"/>
      <c r="I15" s="3" t="s">
        <v>68</v>
      </c>
      <c r="J15" s="3" t="s">
        <v>72</v>
      </c>
      <c r="L15" t="str">
        <f t="shared" si="0"/>
        <v>updated_at timestamp  default CURRENT_TIMESTAMP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L20" t="s">
        <v>73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7a5c08d3622877686995125779e5bcbd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4a06705702775fa75458e594f395a93a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Props1.xml><?xml version="1.0" encoding="utf-8"?>
<ds:datastoreItem xmlns:ds="http://schemas.openxmlformats.org/officeDocument/2006/customXml" ds:itemID="{A4554F01-423F-43DC-A221-67E8DAC7274D}"/>
</file>

<file path=customXml/itemProps2.xml><?xml version="1.0" encoding="utf-8"?>
<ds:datastoreItem xmlns:ds="http://schemas.openxmlformats.org/officeDocument/2006/customXml" ds:itemID="{7E1993EE-F50F-432E-8E8D-5EAF99250D33}"/>
</file>

<file path=customXml/itemProps3.xml><?xml version="1.0" encoding="utf-8"?>
<ds:datastoreItem xmlns:ds="http://schemas.openxmlformats.org/officeDocument/2006/customXml" ds:itemID="{C4BA1680-1951-4B6B-9B02-BBB39116DE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2024-06-12T13:05:13Z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