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AE49BB-6C44-4D90-B39D-CD6F19221210}" xr6:coauthVersionLast="47" xr6:coauthVersionMax="47" xr10:uidLastSave="{00000000-0000-0000-0000-000000000000}"/>
  <bookViews>
    <workbookView minimized="1" xWindow="1416" yWindow="1536" windowWidth="21624" windowHeight="11112" xr2:uid="{00000000-000D-0000-FFFF-FFFF00000000}"/>
  </bookViews>
  <sheets>
    <sheet name="後方支援スケジュール" sheetId="1" r:id="rId1"/>
    <sheet name="休日一覧" sheetId="2" r:id="rId2"/>
  </sheets>
  <definedNames>
    <definedName name="_xlnm._FilterDatabase" localSheetId="0" hidden="1">後方支援スケジュール!$C$6:$Q$64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F10" i="1" l="1"/>
  <c r="E9" i="1"/>
  <c r="P10" i="1" l="1"/>
  <c r="P64" i="1"/>
  <c r="D8" i="1" l="1"/>
  <c r="E10" i="1" l="1"/>
  <c r="C7" i="1" l="1"/>
  <c r="A7" i="1" s="1"/>
  <c r="P11" i="1"/>
  <c r="P8" i="1"/>
  <c r="P7" i="1"/>
  <c r="P9" i="1"/>
  <c r="R4" i="1"/>
  <c r="R5" i="1"/>
  <c r="R6" i="1" s="1"/>
  <c r="S5" i="1" l="1"/>
  <c r="S4" i="1" s="1"/>
  <c r="T5" i="1" l="1"/>
  <c r="S6" i="1"/>
  <c r="U5" i="1" l="1"/>
  <c r="T6" i="1"/>
  <c r="T4" i="1"/>
  <c r="U4" i="1" l="1"/>
  <c r="U6" i="1"/>
  <c r="V5" i="1"/>
  <c r="V4" i="1" s="1"/>
  <c r="V6" i="1" l="1"/>
  <c r="W5" i="1"/>
  <c r="W4" i="1" l="1"/>
  <c r="X5" i="1"/>
  <c r="W6" i="1"/>
  <c r="X4" i="1" l="1"/>
  <c r="Y5" i="1"/>
  <c r="X6" i="1"/>
  <c r="Z5" i="1" l="1"/>
  <c r="Y6" i="1"/>
  <c r="Y4" i="1"/>
  <c r="Z4" i="1" l="1"/>
  <c r="Z6" i="1"/>
  <c r="AA5" i="1"/>
  <c r="AA4" i="1" l="1"/>
  <c r="AB5" i="1"/>
  <c r="AA6" i="1"/>
  <c r="AB6" i="1" l="1"/>
  <c r="AB4" i="1"/>
  <c r="AC5" i="1"/>
  <c r="AC4" i="1" l="1"/>
  <c r="AD5" i="1"/>
  <c r="AC6" i="1"/>
  <c r="AD4" i="1" l="1"/>
  <c r="AE5" i="1"/>
  <c r="AD6" i="1"/>
  <c r="AE4" i="1" l="1"/>
  <c r="AE6" i="1"/>
  <c r="AF5" i="1"/>
  <c r="AG5" i="1" l="1"/>
  <c r="AF4" i="1"/>
  <c r="AF6" i="1"/>
  <c r="AG4" i="1" l="1"/>
  <c r="AH5" i="1"/>
  <c r="AG6" i="1"/>
  <c r="AI5" i="1" l="1"/>
  <c r="AH6" i="1"/>
  <c r="AH4" i="1"/>
  <c r="AI4" i="1" l="1"/>
  <c r="AI6" i="1"/>
  <c r="AJ5" i="1"/>
  <c r="E64" i="1" l="1"/>
  <c r="AK5" i="1"/>
  <c r="AJ4" i="1"/>
  <c r="AJ6" i="1"/>
  <c r="AK6" i="1" l="1"/>
  <c r="AL5" i="1"/>
  <c r="AK4" i="1"/>
  <c r="AM5" i="1" l="1"/>
  <c r="AL6" i="1"/>
  <c r="AL4" i="1"/>
  <c r="AM4" i="1" l="1"/>
  <c r="AN5" i="1"/>
  <c r="AM6" i="1"/>
  <c r="AO5" i="1" l="1"/>
  <c r="AN6" i="1"/>
  <c r="AN4" i="1"/>
  <c r="AO6" i="1" l="1"/>
  <c r="AP5" i="1"/>
  <c r="AO4" i="1"/>
  <c r="AP4" i="1" l="1"/>
  <c r="AP6" i="1"/>
  <c r="AQ5" i="1"/>
  <c r="AQ4" i="1" l="1"/>
  <c r="AR5" i="1"/>
  <c r="AQ6" i="1"/>
  <c r="AR4" i="1" l="1"/>
  <c r="AS5" i="1"/>
  <c r="AS4" i="1" s="1"/>
  <c r="AR6" i="1"/>
  <c r="AS6" i="1" l="1"/>
  <c r="AT5" i="1"/>
  <c r="AT4" i="1" l="1"/>
  <c r="AU5" i="1"/>
  <c r="AT6" i="1"/>
  <c r="AU4" i="1" l="1"/>
  <c r="AU6" i="1"/>
  <c r="AV5" i="1"/>
  <c r="AV6" i="1" l="1"/>
  <c r="AV4" i="1"/>
  <c r="AW5" i="1"/>
  <c r="AW6" i="1" l="1"/>
  <c r="AX5" i="1"/>
  <c r="AW4" i="1"/>
  <c r="AX6" i="1" l="1"/>
  <c r="AY5" i="1"/>
  <c r="AX4" i="1"/>
  <c r="AY4" i="1" l="1"/>
  <c r="AY6" i="1"/>
  <c r="AZ5" i="1"/>
  <c r="AZ4" i="1" l="1"/>
  <c r="BA5" i="1"/>
  <c r="AZ6" i="1"/>
  <c r="BA4" i="1" l="1"/>
  <c r="BA6" i="1"/>
  <c r="BB5" i="1"/>
  <c r="BB6" i="1" l="1"/>
  <c r="BC5" i="1"/>
  <c r="BC4" i="1" s="1"/>
  <c r="BB4" i="1"/>
  <c r="BC6" i="1" l="1"/>
  <c r="BD5" i="1"/>
  <c r="BD6" i="1" l="1"/>
  <c r="BE5" i="1"/>
  <c r="BE4" i="1" s="1"/>
  <c r="BD4" i="1"/>
  <c r="BF5" i="1" l="1"/>
  <c r="BE6" i="1"/>
  <c r="BG5" i="1" l="1"/>
  <c r="BF6" i="1"/>
  <c r="BF4" i="1"/>
  <c r="BG4" i="1" l="1"/>
  <c r="BG6" i="1"/>
  <c r="BH5" i="1"/>
  <c r="BH4" i="1" l="1"/>
  <c r="BI5" i="1"/>
  <c r="BH6" i="1"/>
  <c r="BI4" i="1" l="1"/>
  <c r="BI6" i="1"/>
  <c r="BJ5" i="1"/>
  <c r="BJ4" i="1" l="1"/>
  <c r="BK5" i="1"/>
  <c r="BJ6" i="1"/>
  <c r="BK4" i="1" l="1"/>
  <c r="BK6" i="1"/>
  <c r="BL5" i="1"/>
  <c r="BL4" i="1" l="1"/>
  <c r="BM5" i="1"/>
  <c r="BL6" i="1"/>
  <c r="BM4" i="1" l="1"/>
  <c r="BM6" i="1"/>
  <c r="BN5" i="1"/>
  <c r="BN4" i="1" l="1"/>
  <c r="BO5" i="1"/>
  <c r="BN6" i="1"/>
  <c r="BP5" i="1" l="1"/>
  <c r="BO6" i="1"/>
  <c r="BO4" i="1"/>
  <c r="BP6" i="1" l="1"/>
  <c r="BQ5" i="1"/>
  <c r="BP4" i="1"/>
  <c r="BQ6" i="1" l="1"/>
  <c r="BQ4" i="1"/>
  <c r="BR5" i="1"/>
  <c r="BR6" i="1" l="1"/>
  <c r="BS5" i="1"/>
  <c r="BR4" i="1"/>
  <c r="BS4" i="1" l="1"/>
  <c r="BT5" i="1"/>
  <c r="BS6" i="1"/>
  <c r="BT4" i="1" l="1"/>
  <c r="BU5" i="1"/>
  <c r="BT6" i="1"/>
  <c r="BV5" i="1" l="1"/>
  <c r="BU4" i="1"/>
  <c r="BU6" i="1"/>
  <c r="BV6" i="1" l="1"/>
  <c r="BW5" i="1"/>
  <c r="BV4" i="1"/>
  <c r="BW4" i="1" l="1"/>
  <c r="BW6" i="1"/>
  <c r="BX5" i="1"/>
  <c r="BX4" i="1" l="1"/>
  <c r="BY5" i="1"/>
  <c r="BX6" i="1"/>
  <c r="BY4" i="1" l="1"/>
  <c r="BZ5" i="1"/>
  <c r="BY6" i="1"/>
  <c r="BZ4" i="1" l="1"/>
  <c r="CA5" i="1"/>
  <c r="BZ6" i="1"/>
  <c r="CA4" i="1" l="1"/>
  <c r="CB5" i="1"/>
  <c r="CA6" i="1"/>
  <c r="CB4" i="1" l="1"/>
  <c r="CB6" i="1"/>
  <c r="CC5" i="1"/>
  <c r="CC4" i="1" l="1"/>
  <c r="CC6" i="1"/>
  <c r="CD5" i="1"/>
  <c r="CD4" i="1" l="1"/>
  <c r="CE5" i="1"/>
  <c r="CD6" i="1"/>
  <c r="CE6" i="1" l="1"/>
  <c r="CE4" i="1"/>
  <c r="D9" i="1"/>
  <c r="D10" i="1" s="1"/>
  <c r="A8" i="1"/>
  <c r="C9" i="1" l="1"/>
  <c r="A9" i="1" s="1"/>
  <c r="C10" i="1" l="1"/>
  <c r="A10" i="1" s="1"/>
  <c r="A11" i="1" l="1"/>
  <c r="D64" i="1" l="1"/>
  <c r="C64" i="1" l="1"/>
  <c r="A64" i="1" s="1"/>
</calcChain>
</file>

<file path=xl/sharedStrings.xml><?xml version="1.0" encoding="utf-8"?>
<sst xmlns="http://schemas.openxmlformats.org/spreadsheetml/2006/main" count="63" uniqueCount="38">
  <si>
    <t>開始日</t>
    <rPh sb="0" eb="3">
      <t>カイシビ</t>
    </rPh>
    <phoneticPr fontId="1"/>
  </si>
  <si>
    <t>終了日</t>
    <rPh sb="0" eb="3">
      <t>シュウリョウビ</t>
    </rPh>
    <phoneticPr fontId="1"/>
  </si>
  <si>
    <t>備考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</si>
  <si>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</si>
  <si>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</si>
  <si>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Status</t>
    <phoneticPr fontId="1"/>
  </si>
  <si>
    <t>日付</t>
  </si>
  <si>
    <t>成人の日</t>
  </si>
  <si>
    <t>建国記念の日</t>
  </si>
  <si>
    <t>元日</t>
  </si>
  <si>
    <t>春分の日</t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</si>
  <si>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</si>
  <si>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</si>
  <si>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</si>
  <si>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</si>
  <si>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</si>
  <si>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</si>
  <si>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</si>
  <si>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文化の日</t>
  </si>
  <si>
    <t>勤労感謝の日</t>
  </si>
  <si>
    <t>天皇誕生日</t>
  </si>
  <si>
    <t>名称</t>
  </si>
  <si>
    <t>担当者</t>
    <rPh sb="0" eb="2">
      <t>タントウ</t>
    </rPh>
    <rPh sb="2" eb="3">
      <t>シャ</t>
    </rPh>
    <phoneticPr fontId="1"/>
  </si>
  <si>
    <t>予定工数</t>
    <rPh sb="0" eb="2">
      <t>ヨテイ</t>
    </rPh>
    <rPh sb="2" eb="4">
      <t>コウスウ</t>
    </rPh>
    <phoneticPr fontId="1"/>
  </si>
  <si>
    <t>重要度</t>
    <rPh sb="0" eb="3">
      <t>ジュウヨウド</t>
    </rPh>
    <phoneticPr fontId="1"/>
  </si>
  <si>
    <t>システム</t>
  </si>
  <si>
    <t>各種テスト</t>
  </si>
  <si>
    <t>試験項目・進捗管理</t>
  </si>
  <si>
    <t>低</t>
    <rPh sb="0" eb="1">
      <t>テイ</t>
    </rPh>
    <phoneticPr fontId="1"/>
  </si>
  <si>
    <t>No.1:進捗管理ツールリバイス</t>
    <phoneticPr fontId="1"/>
  </si>
  <si>
    <t>緊急度</t>
    <rPh sb="0" eb="3">
      <t>キンキュウド</t>
    </rPh>
    <phoneticPr fontId="1"/>
  </si>
  <si>
    <t>スポーツの日</t>
  </si>
  <si>
    <t>山の日</t>
  </si>
  <si>
    <t>基準日を変えるとR列以降の日付が変わります　→　開始基準日：</t>
    <phoneticPr fontId="1"/>
  </si>
  <si>
    <t>(※No.○の内容は[要対応事項一覧]シート参照)</t>
    <rPh sb="7" eb="9">
      <t>ナイヨウ</t>
    </rPh>
    <rPh sb="11" eb="12">
      <t>ヨウ</t>
    </rPh>
    <rPh sb="12" eb="14">
      <t>タイオウ</t>
    </rPh>
    <rPh sb="14" eb="16">
      <t>ジコウ</t>
    </rPh>
    <rPh sb="16" eb="18">
      <t>イチラン</t>
    </rPh>
    <rPh sb="22" eb="24">
      <t>サンショウ</t>
    </rPh>
    <phoneticPr fontId="1"/>
  </si>
  <si>
    <t>内容</t>
    <phoneticPr fontId="1"/>
  </si>
  <si>
    <t>休日</t>
  </si>
  <si>
    <t>後方支援スケジュール(サンプル)</t>
    <rPh sb="0" eb="2">
      <t>コウホウ</t>
    </rPh>
    <rPh sb="2" eb="4">
      <t>シエン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</si>
</sst>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"/>
    <numFmt numFmtId="177" formatCode="aaa"/>
    <numFmt numFmtId="178" formatCode="d"/>
    <numFmt numFmtId="179" formatCode="0.0\ &quot;人日&quot;"/>
  </numFmts>
  <fonts count="9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FFFFFF"/>
      <name val="メイリオ"/>
      <family val="3"/>
      <charset val="128"/>
    </font>
    <font>
      <sz val="10"/>
      <color rgb="FF222222"/>
      <name val="メイリオ"/>
      <family val="3"/>
      <charset val="128"/>
    </font>
    <font>
      <sz val="12"/>
      <name val="メイリオ"/>
      <family val="3"/>
      <charset val="128"/>
    </font>
    <font>
      <b/>
      <sz val="1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3" borderId="13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8" fontId="4" fillId="2" borderId="5" xfId="0" applyNumberFormat="1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14" fontId="6" fillId="4" borderId="19" xfId="0" applyNumberFormat="1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shrinkToFit="1"/>
    </xf>
    <xf numFmtId="0" fontId="2" fillId="0" borderId="2" xfId="0" applyFont="1" applyBorder="1" applyAlignment="1">
      <alignment shrinkToFit="1"/>
    </xf>
    <xf numFmtId="0" fontId="3" fillId="0" borderId="0" xfId="0" applyFont="1"/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5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3" borderId="21" xfId="0" applyFont="1" applyFill="1" applyBorder="1" applyAlignment="1">
      <alignment horizontal="center"/>
    </xf>
    <xf numFmtId="177" fontId="4" fillId="2" borderId="27" xfId="0" applyNumberFormat="1" applyFont="1" applyFill="1" applyBorder="1" applyAlignment="1">
      <alignment horizontal="center"/>
    </xf>
    <xf numFmtId="177" fontId="4" fillId="2" borderId="28" xfId="0" applyNumberFormat="1" applyFont="1" applyFill="1" applyBorder="1" applyAlignment="1">
      <alignment horizontal="center"/>
    </xf>
    <xf numFmtId="177" fontId="4" fillId="2" borderId="29" xfId="0" applyNumberFormat="1" applyFont="1" applyFill="1" applyBorder="1" applyAlignment="1">
      <alignment horizontal="center"/>
    </xf>
    <xf numFmtId="179" fontId="2" fillId="0" borderId="25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 wrapText="1"/>
    </xf>
    <xf numFmtId="0" fontId="2" fillId="0" borderId="24" xfId="0" applyFont="1" applyBorder="1" applyAlignment="1">
      <alignment vertical="center"/>
    </xf>
    <xf numFmtId="0" fontId="2" fillId="3" borderId="14" xfId="0" applyFont="1" applyFill="1" applyBorder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49" fontId="2" fillId="0" borderId="33" xfId="0" applyNumberFormat="1" applyFont="1" applyBorder="1" applyAlignment="1">
      <alignment horizontal="center" vertical="center"/>
    </xf>
    <xf numFmtId="179" fontId="2" fillId="0" borderId="33" xfId="0" applyNumberFormat="1" applyFont="1" applyBorder="1" applyAlignment="1">
      <alignment horizontal="center" vertical="center"/>
    </xf>
    <xf numFmtId="176" fontId="2" fillId="0" borderId="3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49" fontId="2" fillId="0" borderId="21" xfId="0" applyNumberFormat="1" applyFont="1" applyBorder="1" applyAlignment="1">
      <alignment horizontal="center" vertical="center"/>
    </xf>
    <xf numFmtId="179" fontId="2" fillId="0" borderId="21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49" fontId="2" fillId="0" borderId="37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2" fillId="3" borderId="10" xfId="0" applyFont="1" applyFill="1" applyBorder="1" applyAlignment="1">
      <alignment horizontal="centerContinuous"/>
    </xf>
    <xf numFmtId="0" fontId="2" fillId="3" borderId="11" xfId="0" applyFont="1" applyFill="1" applyBorder="1" applyAlignment="1">
      <alignment horizontal="centerContinuous"/>
    </xf>
    <xf numFmtId="0" fontId="2" fillId="3" borderId="12" xfId="0" applyFont="1" applyFill="1" applyBorder="1" applyAlignment="1">
      <alignment horizontal="centerContinuous"/>
    </xf>
    <xf numFmtId="0" fontId="2" fillId="0" borderId="39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13">
    <dxf>
      <font>
        <b/>
        <i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ont>
        <b/>
        <i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19050</xdr:colOff>
      <xdr:row>1</xdr:row>
      <xdr:rowOff>186837</xdr:rowOff>
    </xdr:from>
    <xdr:ext cx="2432269" cy="3744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72625" y="444012"/>
          <a:ext cx="2432269" cy="3744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800" b="1">
              <a:solidFill>
                <a:srgbClr val="FFC000"/>
              </a:solidFill>
            </a:rPr>
            <a:t>黄セル</a:t>
          </a:r>
          <a:r>
            <a:rPr kumimoji="1" lang="ja-JP" altLang="en-US" sz="800" b="0">
              <a:solidFill>
                <a:sysClr val="windowText" lastClr="000000"/>
              </a:solidFill>
            </a:rPr>
            <a:t>：予定期間</a:t>
          </a:r>
          <a:r>
            <a:rPr kumimoji="1" lang="en-US" altLang="ja-JP" sz="800" b="0">
              <a:solidFill>
                <a:sysClr val="windowText" lastClr="000000"/>
              </a:solidFill>
            </a:rPr>
            <a:t>(</a:t>
          </a:r>
          <a:r>
            <a:rPr kumimoji="1" lang="ja-JP" altLang="en-US" sz="800" b="0">
              <a:solidFill>
                <a:sysClr val="windowText" lastClr="000000"/>
              </a:solidFill>
            </a:rPr>
            <a:t>開始予定日～終了予定日</a:t>
          </a:r>
          <a:r>
            <a:rPr kumimoji="1" lang="en-US" altLang="ja-JP" sz="800" b="0">
              <a:solidFill>
                <a:sysClr val="windowText" lastClr="000000"/>
              </a:solidFill>
            </a:rPr>
            <a:t>)</a:t>
          </a:r>
        </a:p>
        <a:p>
          <a:r>
            <a:rPr kumimoji="1" lang="ja-JP" altLang="en-US" sz="800" b="1">
              <a:solidFill>
                <a:srgbClr val="0000FF"/>
              </a:solidFill>
            </a:rPr>
            <a:t>青セル</a:t>
          </a:r>
          <a:r>
            <a:rPr kumimoji="1" lang="ja-JP" altLang="en-US" sz="800"/>
            <a:t>：着手期間</a:t>
          </a:r>
          <a:r>
            <a:rPr kumimoji="1" lang="en-US" altLang="ja-JP" sz="800"/>
            <a:t>(</a:t>
          </a:r>
          <a:r>
            <a:rPr kumimoji="1" lang="ja-JP" altLang="en-US" sz="800"/>
            <a:t>開始実績日～終了実績日</a:t>
          </a:r>
          <a:r>
            <a:rPr kumimoji="1" lang="en-US" altLang="ja-JP" sz="800"/>
            <a:t>or</a:t>
          </a:r>
          <a:r>
            <a:rPr kumimoji="1" lang="ja-JP" altLang="en-US" sz="800"/>
            <a:t>本日</a:t>
          </a:r>
          <a:r>
            <a:rPr kumimoji="1" lang="en-US" altLang="ja-JP" sz="800"/>
            <a:t>)</a:t>
          </a:r>
          <a:endParaRPr kumimoji="1" lang="ja-JP" altLang="en-US" sz="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64"/>
  <sheetViews>
    <sheetView showGridLines="0" tabSelected="1" topLeftCell="B1" zoomScale="70" zoomScaleNormal="70" zoomScaleSheetLayoutView="63" workbookViewId="0">
      <selection activeCell="V31" sqref="V31"/>
    </sheetView>
  </sheetViews>
  <sheetFormatPr defaultColWidth="9" defaultRowHeight="12" x14ac:dyDescent="0.15"/>
  <cols>
    <col min="1" max="1" width="2.33203125" style="1" hidden="1" customWidth="1"/>
    <col min="2" max="2" width="0.109375" style="1" customWidth="1"/>
    <col min="3" max="6" width="3.77734375" style="1" customWidth="1"/>
    <col min="7" max="7" width="32.77734375" style="1" bestFit="1" customWidth="1"/>
    <col min="8" max="9" width="6.88671875" style="54" bestFit="1" customWidth="1"/>
    <col min="10" max="10" width="9.21875" style="1" bestFit="1" customWidth="1"/>
    <col min="11" max="11" width="11.109375" style="1" bestFit="1" customWidth="1"/>
    <col min="12" max="12" width="7.21875" style="1" bestFit="1" customWidth="1"/>
    <col min="13" max="13" width="6.5546875" style="1" bestFit="1" customWidth="1"/>
    <col min="14" max="14" width="7.44140625" style="1" bestFit="1" customWidth="1"/>
    <col min="15" max="15" width="6.6640625" style="1" bestFit="1" customWidth="1"/>
    <col min="16" max="16" width="6.33203125" style="1" bestFit="1" customWidth="1"/>
    <col min="17" max="17" width="12.109375" style="1" customWidth="1"/>
    <col min="18" max="83" width="2.77734375" style="1" customWidth="1"/>
    <col min="84" max="16384" width="9" style="1"/>
  </cols>
  <sheetData>
    <row r="1" spans="1:83" ht="20.25" customHeight="1" x14ac:dyDescent="0.25">
      <c r="B1" s="52" t="s">
        <v>37</v>
      </c>
      <c r="C1" s="16"/>
      <c r="D1" s="16"/>
      <c r="E1" s="16"/>
      <c r="F1" s="16"/>
      <c r="G1" s="16"/>
      <c r="H1" s="53"/>
      <c r="I1" s="53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</row>
    <row r="2" spans="1:83" ht="46.5" customHeight="1" x14ac:dyDescent="0.15"/>
    <row r="3" spans="1:83" ht="16.5" customHeight="1" x14ac:dyDescent="0.15">
      <c r="J3" s="50"/>
      <c r="K3" s="50"/>
      <c r="L3" s="50"/>
      <c r="M3" s="50"/>
      <c r="N3" s="50"/>
      <c r="O3" s="50"/>
      <c r="P3" s="51"/>
      <c r="Q3" s="60" t="s">
        <v>33</v>
      </c>
      <c r="R3" s="68">
        <f ca="1">TODAY()</f>
        <v>45453</v>
      </c>
      <c r="S3" s="69"/>
      <c r="T3" s="69"/>
      <c r="U3" s="70"/>
    </row>
    <row r="4" spans="1:83" ht="12" customHeight="1" x14ac:dyDescent="0.15">
      <c r="C4" s="61" t="s">
        <v>35</v>
      </c>
      <c r="D4" s="62"/>
      <c r="E4" s="62"/>
      <c r="F4" s="62"/>
      <c r="G4" s="63"/>
      <c r="H4" s="55"/>
      <c r="I4" s="55"/>
      <c r="J4" s="2"/>
      <c r="K4" s="2"/>
      <c r="L4" s="66" t="s">
        <v>3</v>
      </c>
      <c r="M4" s="67"/>
      <c r="N4" s="66" t="s">
        <v>4</v>
      </c>
      <c r="O4" s="67"/>
      <c r="P4" s="6"/>
      <c r="Q4" s="2"/>
      <c r="R4" s="14" t="str">
        <f ca="1">MONTH(R3)&amp;"月"</f>
        <v>6月</v>
      </c>
      <c r="S4" s="14" t="str">
        <f t="shared" ref="S4" ca="1" si="0">IF(MONTH(R5)&lt;&gt;MONTH(S5),MONTH(S5)&amp;"月","")</f>
        <v/>
      </c>
      <c r="T4" s="14" t="str">
        <f t="shared" ref="T4" ca="1" si="1">IF(MONTH(S5)&lt;&gt;MONTH(T5),MONTH(T5)&amp;"月","")</f>
        <v/>
      </c>
      <c r="U4" s="14" t="str">
        <f t="shared" ref="U4" ca="1" si="2">IF(MONTH(T5)&lt;&gt;MONTH(U5),MONTH(U5)&amp;"月","")</f>
        <v/>
      </c>
      <c r="V4" s="14" t="str">
        <f t="shared" ref="V4" ca="1" si="3">IF(MONTH(U5)&lt;&gt;MONTH(V5),MONTH(V5)&amp;"月","")</f>
        <v/>
      </c>
      <c r="W4" s="14" t="str">
        <f t="shared" ref="W4" ca="1" si="4">IF(MONTH(V5)&lt;&gt;MONTH(W5),MONTH(W5)&amp;"月","")</f>
        <v/>
      </c>
      <c r="X4" s="14" t="str">
        <f t="shared" ref="X4" ca="1" si="5">IF(MONTH(W5)&lt;&gt;MONTH(X5),MONTH(X5)&amp;"月","")</f>
        <v/>
      </c>
      <c r="Y4" s="14" t="str">
        <f t="shared" ref="Y4:CE4" ca="1" si="6">IF(MONTH(X5)&lt;&gt;MONTH(Y5),MONTH(Y5)&amp;"月","")</f>
        <v/>
      </c>
      <c r="Z4" s="14" t="str">
        <f t="shared" ca="1" si="6"/>
        <v/>
      </c>
      <c r="AA4" s="14" t="str">
        <f t="shared" ca="1" si="6"/>
        <v/>
      </c>
      <c r="AB4" s="14" t="str">
        <f t="shared" ca="1" si="6"/>
        <v/>
      </c>
      <c r="AC4" s="14" t="str">
        <f t="shared" ca="1" si="6"/>
        <v/>
      </c>
      <c r="AD4" s="14" t="str">
        <f t="shared" ca="1" si="6"/>
        <v/>
      </c>
      <c r="AE4" s="14" t="str">
        <f t="shared" ca="1" si="6"/>
        <v/>
      </c>
      <c r="AF4" s="14" t="str">
        <f t="shared" ca="1" si="6"/>
        <v/>
      </c>
      <c r="AG4" s="14" t="str">
        <f t="shared" ca="1" si="6"/>
        <v/>
      </c>
      <c r="AH4" s="14" t="str">
        <f t="shared" ca="1" si="6"/>
        <v/>
      </c>
      <c r="AI4" s="14" t="str">
        <f t="shared" ca="1" si="6"/>
        <v/>
      </c>
      <c r="AJ4" s="14" t="str">
        <f t="shared" ca="1" si="6"/>
        <v/>
      </c>
      <c r="AK4" s="14" t="str">
        <f t="shared" ca="1" si="6"/>
        <v/>
      </c>
      <c r="AL4" s="14" t="str">
        <f t="shared" ca="1" si="6"/>
        <v/>
      </c>
      <c r="AM4" s="14" t="str">
        <f t="shared" ca="1" si="6"/>
        <v>7月</v>
      </c>
      <c r="AN4" s="14" t="str">
        <f t="shared" ca="1" si="6"/>
        <v/>
      </c>
      <c r="AO4" s="14" t="str">
        <f t="shared" ca="1" si="6"/>
        <v/>
      </c>
      <c r="AP4" s="14" t="str">
        <f t="shared" ca="1" si="6"/>
        <v/>
      </c>
      <c r="AQ4" s="14" t="str">
        <f t="shared" ca="1" si="6"/>
        <v/>
      </c>
      <c r="AR4" s="14" t="str">
        <f t="shared" ca="1" si="6"/>
        <v/>
      </c>
      <c r="AS4" s="14" t="str">
        <f t="shared" ca="1" si="6"/>
        <v/>
      </c>
      <c r="AT4" s="14" t="str">
        <f t="shared" ca="1" si="6"/>
        <v/>
      </c>
      <c r="AU4" s="14" t="str">
        <f t="shared" ca="1" si="6"/>
        <v/>
      </c>
      <c r="AV4" s="14" t="str">
        <f t="shared" ca="1" si="6"/>
        <v/>
      </c>
      <c r="AW4" s="14" t="str">
        <f t="shared" ca="1" si="6"/>
        <v/>
      </c>
      <c r="AX4" s="14" t="str">
        <f t="shared" ca="1" si="6"/>
        <v/>
      </c>
      <c r="AY4" s="14" t="str">
        <f t="shared" ca="1" si="6"/>
        <v/>
      </c>
      <c r="AZ4" s="14" t="str">
        <f t="shared" ca="1" si="6"/>
        <v/>
      </c>
      <c r="BA4" s="14" t="str">
        <f t="shared" ca="1" si="6"/>
        <v/>
      </c>
      <c r="BB4" s="14" t="str">
        <f t="shared" ca="1" si="6"/>
        <v/>
      </c>
      <c r="BC4" s="14" t="str">
        <f t="shared" ca="1" si="6"/>
        <v/>
      </c>
      <c r="BD4" s="14" t="str">
        <f t="shared" ca="1" si="6"/>
        <v/>
      </c>
      <c r="BE4" s="14" t="str">
        <f t="shared" ca="1" si="6"/>
        <v/>
      </c>
      <c r="BF4" s="14" t="str">
        <f t="shared" ca="1" si="6"/>
        <v/>
      </c>
      <c r="BG4" s="14" t="str">
        <f t="shared" ca="1" si="6"/>
        <v/>
      </c>
      <c r="BH4" s="14" t="str">
        <f t="shared" ca="1" si="6"/>
        <v/>
      </c>
      <c r="BI4" s="14" t="str">
        <f t="shared" ca="1" si="6"/>
        <v/>
      </c>
      <c r="BJ4" s="14" t="str">
        <f t="shared" ca="1" si="6"/>
        <v/>
      </c>
      <c r="BK4" s="14" t="str">
        <f t="shared" ca="1" si="6"/>
        <v/>
      </c>
      <c r="BL4" s="14" t="str">
        <f t="shared" ca="1" si="6"/>
        <v/>
      </c>
      <c r="BM4" s="14" t="str">
        <f t="shared" ref="BM4" ca="1" si="7">IF(MONTH(BL5)&lt;&gt;MONTH(BM5),MONTH(BM5)&amp;"月","")</f>
        <v/>
      </c>
      <c r="BN4" s="14" t="str">
        <f t="shared" ref="BN4" ca="1" si="8">IF(MONTH(BM5)&lt;&gt;MONTH(BN5),MONTH(BN5)&amp;"月","")</f>
        <v/>
      </c>
      <c r="BO4" s="14" t="str">
        <f t="shared" ref="BO4" ca="1" si="9">IF(MONTH(BN5)&lt;&gt;MONTH(BO5),MONTH(BO5)&amp;"月","")</f>
        <v/>
      </c>
      <c r="BP4" s="14" t="str">
        <f t="shared" ref="BP4" ca="1" si="10">IF(MONTH(BO5)&lt;&gt;MONTH(BP5),MONTH(BP5)&amp;"月","")</f>
        <v/>
      </c>
      <c r="BQ4" s="14" t="str">
        <f t="shared" ref="BQ4" ca="1" si="11">IF(MONTH(BP5)&lt;&gt;MONTH(BQ5),MONTH(BQ5)&amp;"月","")</f>
        <v/>
      </c>
      <c r="BR4" s="14" t="str">
        <f t="shared" ref="BR4" ca="1" si="12">IF(MONTH(BQ5)&lt;&gt;MONTH(BR5),MONTH(BR5)&amp;"月","")</f>
        <v>8月</v>
      </c>
      <c r="BS4" s="14" t="str">
        <f t="shared" ref="BS4" ca="1" si="13">IF(MONTH(BR5)&lt;&gt;MONTH(BS5),MONTH(BS5)&amp;"月","")</f>
        <v/>
      </c>
      <c r="BT4" s="14" t="str">
        <f t="shared" ref="BT4" ca="1" si="14">IF(MONTH(BS5)&lt;&gt;MONTH(BT5),MONTH(BT5)&amp;"月","")</f>
        <v/>
      </c>
      <c r="BU4" s="14" t="str">
        <f t="shared" ref="BU4" ca="1" si="15">IF(MONTH(BT5)&lt;&gt;MONTH(BU5),MONTH(BU5)&amp;"月","")</f>
        <v/>
      </c>
      <c r="BV4" s="14" t="str">
        <f t="shared" ref="BV4" ca="1" si="16">IF(MONTH(BU5)&lt;&gt;MONTH(BV5),MONTH(BV5)&amp;"月","")</f>
        <v/>
      </c>
      <c r="BW4" s="14" t="str">
        <f t="shared" ref="BW4" ca="1" si="17">IF(MONTH(BV5)&lt;&gt;MONTH(BW5),MONTH(BW5)&amp;"月","")</f>
        <v/>
      </c>
      <c r="BX4" s="14" t="str">
        <f t="shared" ref="BX4" ca="1" si="18">IF(MONTH(BW5)&lt;&gt;MONTH(BX5),MONTH(BX5)&amp;"月","")</f>
        <v/>
      </c>
      <c r="BY4" s="14" t="str">
        <f t="shared" ref="BY4" ca="1" si="19">IF(MONTH(BX5)&lt;&gt;MONTH(BY5),MONTH(BY5)&amp;"月","")</f>
        <v/>
      </c>
      <c r="BZ4" s="14" t="str">
        <f t="shared" ref="BZ4" ca="1" si="20">IF(MONTH(BY5)&lt;&gt;MONTH(BZ5),MONTH(BZ5)&amp;"月","")</f>
        <v/>
      </c>
      <c r="CA4" s="14" t="str">
        <f t="shared" ref="CA4" ca="1" si="21">IF(MONTH(BZ5)&lt;&gt;MONTH(CA5),MONTH(CA5)&amp;"月","")</f>
        <v/>
      </c>
      <c r="CB4" s="14" t="str">
        <f t="shared" ref="CB4" ca="1" si="22">IF(MONTH(CA5)&lt;&gt;MONTH(CB5),MONTH(CB5)&amp;"月","")</f>
        <v/>
      </c>
      <c r="CC4" s="14" t="str">
        <f t="shared" ref="CC4" ca="1" si="23">IF(MONTH(CB5)&lt;&gt;MONTH(CC5),MONTH(CC5)&amp;"月","")</f>
        <v/>
      </c>
      <c r="CD4" s="14" t="str">
        <f t="shared" ref="CD4" ca="1" si="24">IF(MONTH(CC5)&lt;&gt;MONTH(CD5),MONTH(CD5)&amp;"月","")</f>
        <v/>
      </c>
      <c r="CE4" s="15" t="str">
        <f t="shared" ca="1" si="6"/>
        <v/>
      </c>
    </row>
    <row r="5" spans="1:83" x14ac:dyDescent="0.15">
      <c r="C5" s="32" t="s">
        <v>34</v>
      </c>
      <c r="D5" s="33"/>
      <c r="E5" s="33"/>
      <c r="F5" s="33"/>
      <c r="G5" s="34"/>
      <c r="H5" s="28" t="s">
        <v>24</v>
      </c>
      <c r="I5" s="28" t="s">
        <v>30</v>
      </c>
      <c r="J5" s="3" t="s">
        <v>23</v>
      </c>
      <c r="K5" s="3" t="s">
        <v>22</v>
      </c>
      <c r="L5" s="3" t="s">
        <v>0</v>
      </c>
      <c r="M5" s="3" t="s">
        <v>1</v>
      </c>
      <c r="N5" s="3" t="s">
        <v>0</v>
      </c>
      <c r="O5" s="3" t="s">
        <v>1</v>
      </c>
      <c r="P5" s="3" t="s">
        <v>5</v>
      </c>
      <c r="Q5" s="3" t="s">
        <v>2</v>
      </c>
      <c r="R5" s="7">
        <f ca="1">R3</f>
        <v>45453</v>
      </c>
      <c r="S5" s="8">
        <f ca="1">R5+1</f>
        <v>45454</v>
      </c>
      <c r="T5" s="8">
        <f t="shared" ref="T5:AS5" ca="1" si="25">S5+1</f>
        <v>45455</v>
      </c>
      <c r="U5" s="8">
        <f t="shared" ca="1" si="25"/>
        <v>45456</v>
      </c>
      <c r="V5" s="8">
        <f t="shared" ca="1" si="25"/>
        <v>45457</v>
      </c>
      <c r="W5" s="8">
        <f t="shared" ca="1" si="25"/>
        <v>45458</v>
      </c>
      <c r="X5" s="8">
        <f t="shared" ca="1" si="25"/>
        <v>45459</v>
      </c>
      <c r="Y5" s="8">
        <f t="shared" ca="1" si="25"/>
        <v>45460</v>
      </c>
      <c r="Z5" s="8">
        <f t="shared" ca="1" si="25"/>
        <v>45461</v>
      </c>
      <c r="AA5" s="8">
        <f t="shared" ca="1" si="25"/>
        <v>45462</v>
      </c>
      <c r="AB5" s="8">
        <f t="shared" ca="1" si="25"/>
        <v>45463</v>
      </c>
      <c r="AC5" s="8">
        <f t="shared" ca="1" si="25"/>
        <v>45464</v>
      </c>
      <c r="AD5" s="8">
        <f t="shared" ca="1" si="25"/>
        <v>45465</v>
      </c>
      <c r="AE5" s="8">
        <f t="shared" ca="1" si="25"/>
        <v>45466</v>
      </c>
      <c r="AF5" s="8">
        <f t="shared" ca="1" si="25"/>
        <v>45467</v>
      </c>
      <c r="AG5" s="8">
        <f t="shared" ca="1" si="25"/>
        <v>45468</v>
      </c>
      <c r="AH5" s="8">
        <f t="shared" ca="1" si="25"/>
        <v>45469</v>
      </c>
      <c r="AI5" s="8">
        <f t="shared" ca="1" si="25"/>
        <v>45470</v>
      </c>
      <c r="AJ5" s="8">
        <f t="shared" ca="1" si="25"/>
        <v>45471</v>
      </c>
      <c r="AK5" s="8">
        <f t="shared" ca="1" si="25"/>
        <v>45472</v>
      </c>
      <c r="AL5" s="8">
        <f t="shared" ca="1" si="25"/>
        <v>45473</v>
      </c>
      <c r="AM5" s="8">
        <f t="shared" ca="1" si="25"/>
        <v>45474</v>
      </c>
      <c r="AN5" s="8">
        <f t="shared" ca="1" si="25"/>
        <v>45475</v>
      </c>
      <c r="AO5" s="8">
        <f t="shared" ca="1" si="25"/>
        <v>45476</v>
      </c>
      <c r="AP5" s="8">
        <f t="shared" ca="1" si="25"/>
        <v>45477</v>
      </c>
      <c r="AQ5" s="8">
        <f t="shared" ca="1" si="25"/>
        <v>45478</v>
      </c>
      <c r="AR5" s="8">
        <f t="shared" ca="1" si="25"/>
        <v>45479</v>
      </c>
      <c r="AS5" s="8">
        <f t="shared" ca="1" si="25"/>
        <v>45480</v>
      </c>
      <c r="AT5" s="8">
        <f t="shared" ref="AT5:CE5" ca="1" si="26">AS5+1</f>
        <v>45481</v>
      </c>
      <c r="AU5" s="8">
        <f t="shared" ca="1" si="26"/>
        <v>45482</v>
      </c>
      <c r="AV5" s="8">
        <f t="shared" ca="1" si="26"/>
        <v>45483</v>
      </c>
      <c r="AW5" s="8">
        <f t="shared" ca="1" si="26"/>
        <v>45484</v>
      </c>
      <c r="AX5" s="8">
        <f t="shared" ca="1" si="26"/>
        <v>45485</v>
      </c>
      <c r="AY5" s="8">
        <f t="shared" ca="1" si="26"/>
        <v>45486</v>
      </c>
      <c r="AZ5" s="8">
        <f t="shared" ca="1" si="26"/>
        <v>45487</v>
      </c>
      <c r="BA5" s="8">
        <f t="shared" ca="1" si="26"/>
        <v>45488</v>
      </c>
      <c r="BB5" s="8">
        <f t="shared" ca="1" si="26"/>
        <v>45489</v>
      </c>
      <c r="BC5" s="8">
        <f t="shared" ca="1" si="26"/>
        <v>45490</v>
      </c>
      <c r="BD5" s="8">
        <f t="shared" ca="1" si="26"/>
        <v>45491</v>
      </c>
      <c r="BE5" s="8">
        <f t="shared" ca="1" si="26"/>
        <v>45492</v>
      </c>
      <c r="BF5" s="8">
        <f t="shared" ca="1" si="26"/>
        <v>45493</v>
      </c>
      <c r="BG5" s="8">
        <f t="shared" ca="1" si="26"/>
        <v>45494</v>
      </c>
      <c r="BH5" s="8">
        <f t="shared" ca="1" si="26"/>
        <v>45495</v>
      </c>
      <c r="BI5" s="8">
        <f t="shared" ca="1" si="26"/>
        <v>45496</v>
      </c>
      <c r="BJ5" s="8">
        <f t="shared" ca="1" si="26"/>
        <v>45497</v>
      </c>
      <c r="BK5" s="8">
        <f t="shared" ca="1" si="26"/>
        <v>45498</v>
      </c>
      <c r="BL5" s="8">
        <f t="shared" ca="1" si="26"/>
        <v>45499</v>
      </c>
      <c r="BM5" s="8">
        <f t="shared" ca="1" si="26"/>
        <v>45500</v>
      </c>
      <c r="BN5" s="8">
        <f t="shared" ca="1" si="26"/>
        <v>45501</v>
      </c>
      <c r="BO5" s="8">
        <f t="shared" ca="1" si="26"/>
        <v>45502</v>
      </c>
      <c r="BP5" s="8">
        <f t="shared" ca="1" si="26"/>
        <v>45503</v>
      </c>
      <c r="BQ5" s="8">
        <f t="shared" ca="1" si="26"/>
        <v>45504</v>
      </c>
      <c r="BR5" s="8">
        <f t="shared" ca="1" si="26"/>
        <v>45505</v>
      </c>
      <c r="BS5" s="8">
        <f t="shared" ca="1" si="26"/>
        <v>45506</v>
      </c>
      <c r="BT5" s="8">
        <f t="shared" ca="1" si="26"/>
        <v>45507</v>
      </c>
      <c r="BU5" s="8">
        <f t="shared" ca="1" si="26"/>
        <v>45508</v>
      </c>
      <c r="BV5" s="8">
        <f t="shared" ca="1" si="26"/>
        <v>45509</v>
      </c>
      <c r="BW5" s="8">
        <f t="shared" ca="1" si="26"/>
        <v>45510</v>
      </c>
      <c r="BX5" s="8">
        <f t="shared" ca="1" si="26"/>
        <v>45511</v>
      </c>
      <c r="BY5" s="8">
        <f t="shared" ca="1" si="26"/>
        <v>45512</v>
      </c>
      <c r="BZ5" s="8">
        <f t="shared" ca="1" si="26"/>
        <v>45513</v>
      </c>
      <c r="CA5" s="8">
        <f t="shared" ca="1" si="26"/>
        <v>45514</v>
      </c>
      <c r="CB5" s="8">
        <f t="shared" ca="1" si="26"/>
        <v>45515</v>
      </c>
      <c r="CC5" s="8">
        <f t="shared" ca="1" si="26"/>
        <v>45516</v>
      </c>
      <c r="CD5" s="8">
        <f t="shared" ca="1" si="26"/>
        <v>45517</v>
      </c>
      <c r="CE5" s="9">
        <f t="shared" ca="1" si="26"/>
        <v>45518</v>
      </c>
    </row>
    <row r="6" spans="1:83" x14ac:dyDescent="0.15">
      <c r="C6" s="4"/>
      <c r="D6" s="5"/>
      <c r="E6" s="5"/>
      <c r="F6" s="5"/>
      <c r="G6" s="29"/>
      <c r="H6" s="30"/>
      <c r="I6" s="30"/>
      <c r="J6" s="23"/>
      <c r="K6" s="23"/>
      <c r="L6" s="23"/>
      <c r="M6" s="23"/>
      <c r="N6" s="23"/>
      <c r="O6" s="23"/>
      <c r="P6" s="23"/>
      <c r="Q6" s="23"/>
      <c r="R6" s="24">
        <f ca="1">R5</f>
        <v>45453</v>
      </c>
      <c r="S6" s="25">
        <f ca="1">S5</f>
        <v>45454</v>
      </c>
      <c r="T6" s="25">
        <f t="shared" ref="T6:AS6" ca="1" si="27">T5</f>
        <v>45455</v>
      </c>
      <c r="U6" s="25">
        <f t="shared" ca="1" si="27"/>
        <v>45456</v>
      </c>
      <c r="V6" s="25">
        <f t="shared" ca="1" si="27"/>
        <v>45457</v>
      </c>
      <c r="W6" s="25">
        <f t="shared" ca="1" si="27"/>
        <v>45458</v>
      </c>
      <c r="X6" s="25">
        <f t="shared" ca="1" si="27"/>
        <v>45459</v>
      </c>
      <c r="Y6" s="25">
        <f t="shared" ca="1" si="27"/>
        <v>45460</v>
      </c>
      <c r="Z6" s="25">
        <f t="shared" ca="1" si="27"/>
        <v>45461</v>
      </c>
      <c r="AA6" s="25">
        <f t="shared" ca="1" si="27"/>
        <v>45462</v>
      </c>
      <c r="AB6" s="25">
        <f t="shared" ca="1" si="27"/>
        <v>45463</v>
      </c>
      <c r="AC6" s="25">
        <f t="shared" ca="1" si="27"/>
        <v>45464</v>
      </c>
      <c r="AD6" s="25">
        <f t="shared" ca="1" si="27"/>
        <v>45465</v>
      </c>
      <c r="AE6" s="25">
        <f t="shared" ca="1" si="27"/>
        <v>45466</v>
      </c>
      <c r="AF6" s="25">
        <f t="shared" ca="1" si="27"/>
        <v>45467</v>
      </c>
      <c r="AG6" s="25">
        <f t="shared" ca="1" si="27"/>
        <v>45468</v>
      </c>
      <c r="AH6" s="25">
        <f t="shared" ca="1" si="27"/>
        <v>45469</v>
      </c>
      <c r="AI6" s="25">
        <f t="shared" ca="1" si="27"/>
        <v>45470</v>
      </c>
      <c r="AJ6" s="25">
        <f t="shared" ca="1" si="27"/>
        <v>45471</v>
      </c>
      <c r="AK6" s="25">
        <f t="shared" ca="1" si="27"/>
        <v>45472</v>
      </c>
      <c r="AL6" s="25">
        <f t="shared" ca="1" si="27"/>
        <v>45473</v>
      </c>
      <c r="AM6" s="25">
        <f t="shared" ca="1" si="27"/>
        <v>45474</v>
      </c>
      <c r="AN6" s="25">
        <f t="shared" ca="1" si="27"/>
        <v>45475</v>
      </c>
      <c r="AO6" s="25">
        <f t="shared" ca="1" si="27"/>
        <v>45476</v>
      </c>
      <c r="AP6" s="25">
        <f t="shared" ca="1" si="27"/>
        <v>45477</v>
      </c>
      <c r="AQ6" s="25">
        <f t="shared" ca="1" si="27"/>
        <v>45478</v>
      </c>
      <c r="AR6" s="25">
        <f t="shared" ca="1" si="27"/>
        <v>45479</v>
      </c>
      <c r="AS6" s="25">
        <f t="shared" ca="1" si="27"/>
        <v>45480</v>
      </c>
      <c r="AT6" s="25">
        <f t="shared" ref="AT6" ca="1" si="28">AT5</f>
        <v>45481</v>
      </c>
      <c r="AU6" s="25">
        <f t="shared" ref="AU6" ca="1" si="29">AU5</f>
        <v>45482</v>
      </c>
      <c r="AV6" s="25">
        <f t="shared" ref="AV6" ca="1" si="30">AV5</f>
        <v>45483</v>
      </c>
      <c r="AW6" s="25">
        <f t="shared" ref="AW6" ca="1" si="31">AW5</f>
        <v>45484</v>
      </c>
      <c r="AX6" s="25">
        <f t="shared" ref="AX6" ca="1" si="32">AX5</f>
        <v>45485</v>
      </c>
      <c r="AY6" s="25">
        <f t="shared" ref="AY6" ca="1" si="33">AY5</f>
        <v>45486</v>
      </c>
      <c r="AZ6" s="25">
        <f t="shared" ref="AZ6" ca="1" si="34">AZ5</f>
        <v>45487</v>
      </c>
      <c r="BA6" s="25">
        <f t="shared" ref="BA6" ca="1" si="35">BA5</f>
        <v>45488</v>
      </c>
      <c r="BB6" s="25">
        <f t="shared" ref="BB6" ca="1" si="36">BB5</f>
        <v>45489</v>
      </c>
      <c r="BC6" s="25">
        <f t="shared" ref="BC6" ca="1" si="37">BC5</f>
        <v>45490</v>
      </c>
      <c r="BD6" s="25">
        <f t="shared" ref="BD6" ca="1" si="38">BD5</f>
        <v>45491</v>
      </c>
      <c r="BE6" s="25">
        <f t="shared" ref="BE6" ca="1" si="39">BE5</f>
        <v>45492</v>
      </c>
      <c r="BF6" s="25">
        <f t="shared" ref="BF6" ca="1" si="40">BF5</f>
        <v>45493</v>
      </c>
      <c r="BG6" s="25">
        <f t="shared" ref="BG6" ca="1" si="41">BG5</f>
        <v>45494</v>
      </c>
      <c r="BH6" s="25">
        <f t="shared" ref="BH6" ca="1" si="42">BH5</f>
        <v>45495</v>
      </c>
      <c r="BI6" s="25">
        <f t="shared" ref="BI6" ca="1" si="43">BI5</f>
        <v>45496</v>
      </c>
      <c r="BJ6" s="25">
        <f t="shared" ref="BJ6" ca="1" si="44">BJ5</f>
        <v>45497</v>
      </c>
      <c r="BK6" s="25">
        <f t="shared" ref="BK6" ca="1" si="45">BK5</f>
        <v>45498</v>
      </c>
      <c r="BL6" s="25">
        <f t="shared" ref="BL6" ca="1" si="46">BL5</f>
        <v>45499</v>
      </c>
      <c r="BM6" s="25">
        <f t="shared" ref="BM6" ca="1" si="47">BM5</f>
        <v>45500</v>
      </c>
      <c r="BN6" s="25">
        <f t="shared" ref="BN6" ca="1" si="48">BN5</f>
        <v>45501</v>
      </c>
      <c r="BO6" s="25">
        <f t="shared" ref="BO6" ca="1" si="49">BO5</f>
        <v>45502</v>
      </c>
      <c r="BP6" s="25">
        <f t="shared" ref="BP6" ca="1" si="50">BP5</f>
        <v>45503</v>
      </c>
      <c r="BQ6" s="25">
        <f t="shared" ref="BQ6" ca="1" si="51">BQ5</f>
        <v>45504</v>
      </c>
      <c r="BR6" s="25">
        <f t="shared" ref="BR6" ca="1" si="52">BR5</f>
        <v>45505</v>
      </c>
      <c r="BS6" s="25">
        <f t="shared" ref="BS6" ca="1" si="53">BS5</f>
        <v>45506</v>
      </c>
      <c r="BT6" s="25">
        <f t="shared" ref="BT6" ca="1" si="54">BT5</f>
        <v>45507</v>
      </c>
      <c r="BU6" s="25">
        <f t="shared" ref="BU6" ca="1" si="55">BU5</f>
        <v>45508</v>
      </c>
      <c r="BV6" s="25">
        <f t="shared" ref="BV6" ca="1" si="56">BV5</f>
        <v>45509</v>
      </c>
      <c r="BW6" s="25">
        <f t="shared" ref="BW6" ca="1" si="57">BW5</f>
        <v>45510</v>
      </c>
      <c r="BX6" s="25">
        <f t="shared" ref="BX6" ca="1" si="58">BX5</f>
        <v>45511</v>
      </c>
      <c r="BY6" s="25">
        <f t="shared" ref="BY6" ca="1" si="59">BY5</f>
        <v>45512</v>
      </c>
      <c r="BZ6" s="25">
        <f t="shared" ref="BZ6" ca="1" si="60">BZ5</f>
        <v>45513</v>
      </c>
      <c r="CA6" s="25">
        <f t="shared" ref="CA6" ca="1" si="61">CA5</f>
        <v>45514</v>
      </c>
      <c r="CB6" s="25">
        <f t="shared" ref="CB6" ca="1" si="62">CB5</f>
        <v>45515</v>
      </c>
      <c r="CC6" s="25">
        <f t="shared" ref="CC6" ca="1" si="63">CC5</f>
        <v>45516</v>
      </c>
      <c r="CD6" s="25">
        <f t="shared" ref="CD6" ca="1" si="64">CD5</f>
        <v>45517</v>
      </c>
      <c r="CE6" s="26">
        <f t="shared" ref="CE6" ca="1" si="65">CE5</f>
        <v>45518</v>
      </c>
    </row>
    <row r="7" spans="1:83" ht="16.5" customHeight="1" x14ac:dyDescent="0.15">
      <c r="A7" s="1">
        <f t="shared" ref="A7:A10" ca="1" si="66">COUNTIF(C7:H7,"&gt;=1")</f>
        <v>1</v>
      </c>
      <c r="C7" s="35">
        <f ca="1">IF(ISNUMBER(D7),OFFSET(C7,-1,0),IF(ISNUMBER(OFFSET(C7,-1,0)),OFFSET(C7,-1,0)+1,1))</f>
        <v>1</v>
      </c>
      <c r="D7" s="36" t="s">
        <v>25</v>
      </c>
      <c r="E7" s="36"/>
      <c r="F7" s="36"/>
      <c r="G7" s="37"/>
      <c r="H7" s="56"/>
      <c r="I7" s="56"/>
      <c r="J7" s="39"/>
      <c r="K7" s="38"/>
      <c r="L7" s="40"/>
      <c r="M7" s="40"/>
      <c r="N7" s="40"/>
      <c r="O7" s="40"/>
      <c r="P7" s="40" t="str">
        <f t="shared" ref="P7" si="67">IF(ISBLANK(O7),IF(ISBLANK(N7),IF(ISBLANK(L7),"","未着手"),"着手"),"完了")</f>
        <v/>
      </c>
      <c r="Q7" s="22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</row>
    <row r="8" spans="1:83" x14ac:dyDescent="0.15">
      <c r="A8" s="1">
        <f ca="1">COUNTIF(C8:H8,"&gt;=1")</f>
        <v>2</v>
      </c>
      <c r="C8" s="17">
        <v>1</v>
      </c>
      <c r="D8" s="18">
        <f t="shared" ref="D8:E9" ca="1" si="68">IF(ISNUMBER(E8),OFFSET(D8,-1,0),IF(ISNUMBER(OFFSET(D8,-1,0)),OFFSET(D8,-1,0)+1,1))</f>
        <v>1</v>
      </c>
      <c r="E8" s="18" t="s">
        <v>26</v>
      </c>
      <c r="F8" s="18"/>
      <c r="G8" s="31"/>
      <c r="H8" s="57"/>
      <c r="I8" s="57"/>
      <c r="J8" s="27"/>
      <c r="K8" s="19"/>
      <c r="L8" s="20"/>
      <c r="M8" s="20"/>
      <c r="N8" s="20"/>
      <c r="O8" s="20"/>
      <c r="P8" s="20" t="str">
        <f>IF(ISBLANK(O8),IF(ISBLANK(N8),IF(ISBLANK(L8),"","未着手"),"着手"),"完了")</f>
        <v/>
      </c>
      <c r="Q8" s="22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r="9" spans="1:83" ht="16.5" customHeight="1" x14ac:dyDescent="0.15">
      <c r="A9" s="1">
        <f t="shared" ca="1" si="66"/>
        <v>3</v>
      </c>
      <c r="C9" s="17">
        <f t="shared" ref="C9" ca="1" si="69">IF(ISNUMBER(D9),OFFSET(C9,-1,0),IF(ISNUMBER(OFFSET(C9,-1,0)),OFFSET(C9,-1,0)+1,1))</f>
        <v>1</v>
      </c>
      <c r="D9" s="18">
        <f t="shared" ca="1" si="68"/>
        <v>1</v>
      </c>
      <c r="E9" s="18">
        <f t="shared" ca="1" si="68"/>
        <v>1</v>
      </c>
      <c r="F9" s="18" t="s">
        <v>27</v>
      </c>
      <c r="G9" s="31"/>
      <c r="H9" s="57"/>
      <c r="I9" s="57"/>
      <c r="J9" s="27"/>
      <c r="K9" s="19"/>
      <c r="L9" s="20"/>
      <c r="M9" s="20"/>
      <c r="N9" s="20"/>
      <c r="O9" s="20"/>
      <c r="P9" s="20" t="str">
        <f>IF(ISBLANK(O9),IF(ISBLANK(N9),IF(ISBLANK(L9),"","未着手"),"着手"),"完了")</f>
        <v/>
      </c>
      <c r="Q9" s="22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1:83" x14ac:dyDescent="0.15">
      <c r="A10" s="1">
        <f t="shared" ca="1" si="66"/>
        <v>4</v>
      </c>
      <c r="C10" s="17">
        <f t="shared" ref="C10" ca="1" si="70">IF(ISNUMBER(D10),OFFSET(C10,-1,0),IF(ISNUMBER(OFFSET(C10,-1,0)),OFFSET(C10,-1,0)+1,1))</f>
        <v>1</v>
      </c>
      <c r="D10" s="18">
        <f t="shared" ref="D10" ca="1" si="71">IF(ISNUMBER(E10),OFFSET(D10,-1,0),IF(ISNUMBER(OFFSET(D10,-1,0)),OFFSET(D10,-1,0)+1,1))</f>
        <v>1</v>
      </c>
      <c r="E10" s="18">
        <f t="shared" ref="E10:F10" ca="1" si="72">IF(ISNUMBER(F10),OFFSET(E10,-1,0),IF(ISNUMBER(OFFSET(E10,-1,0)),OFFSET(E10,-1,0)+1,1))</f>
        <v>1</v>
      </c>
      <c r="F10" s="18">
        <f t="shared" ca="1" si="72"/>
        <v>1</v>
      </c>
      <c r="G10" s="31" t="s">
        <v>29</v>
      </c>
      <c r="H10" s="57"/>
      <c r="I10" s="57" t="s">
        <v>28</v>
      </c>
      <c r="J10" s="27">
        <v>40</v>
      </c>
      <c r="K10" s="19"/>
      <c r="L10" s="20">
        <v>45453</v>
      </c>
      <c r="M10" s="20">
        <v>45559</v>
      </c>
      <c r="N10" s="20"/>
      <c r="O10" s="20"/>
      <c r="P10" s="20" t="str">
        <f t="shared" ref="P10" si="73">IF(ISBLANK(O10),IF(ISBLANK(N10),IF(ISBLANK(L10),"","未着手"),"着手"),"完了")</f>
        <v>未着手</v>
      </c>
      <c r="Q10" s="22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83" x14ac:dyDescent="0.15">
      <c r="A11" s="1">
        <f t="shared" ref="A11" si="74">COUNTIF(C11:H11,"&gt;=1")</f>
        <v>0</v>
      </c>
      <c r="C11" s="17"/>
      <c r="D11" s="18"/>
      <c r="E11" s="18"/>
      <c r="F11" s="18"/>
      <c r="G11" s="31"/>
      <c r="H11" s="57"/>
      <c r="I11" s="57"/>
      <c r="J11" s="27"/>
      <c r="K11" s="19"/>
      <c r="L11" s="20"/>
      <c r="M11" s="20"/>
      <c r="N11" s="20"/>
      <c r="O11" s="20"/>
      <c r="P11" s="20" t="str">
        <f t="shared" ref="P11" si="75">IF(ISBLANK(O11),IF(ISBLANK(N11),IF(ISBLANK(L11),"","未着手"),"着手"),"完了")</f>
        <v/>
      </c>
      <c r="Q11" s="22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83" x14ac:dyDescent="0.15">
      <c r="C12" s="17"/>
      <c r="D12" s="18"/>
      <c r="E12" s="18"/>
      <c r="F12" s="18"/>
      <c r="G12" s="31"/>
      <c r="H12" s="57"/>
      <c r="I12" s="57"/>
      <c r="J12" s="27"/>
      <c r="K12" s="19"/>
      <c r="L12" s="20"/>
      <c r="M12" s="20"/>
      <c r="N12" s="20"/>
      <c r="O12" s="20"/>
      <c r="P12" s="20"/>
      <c r="Q12" s="22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83" x14ac:dyDescent="0.15">
      <c r="C13" s="17"/>
      <c r="D13" s="18"/>
      <c r="E13" s="18"/>
      <c r="F13" s="18"/>
      <c r="G13" s="31"/>
      <c r="H13" s="57"/>
      <c r="I13" s="57"/>
      <c r="J13" s="27"/>
      <c r="K13" s="19"/>
      <c r="L13" s="20"/>
      <c r="M13" s="20"/>
      <c r="N13" s="20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</row>
    <row r="14" spans="1:83" x14ac:dyDescent="0.15">
      <c r="C14" s="17"/>
      <c r="D14" s="18"/>
      <c r="E14" s="18"/>
      <c r="F14" s="18"/>
      <c r="G14" s="31"/>
      <c r="H14" s="57"/>
      <c r="I14" s="57"/>
      <c r="J14" s="27"/>
      <c r="K14" s="19"/>
      <c r="L14" s="20"/>
      <c r="M14" s="20"/>
      <c r="N14" s="20"/>
      <c r="O14" s="20"/>
      <c r="P14" s="20"/>
      <c r="Q14" s="22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1:83" x14ac:dyDescent="0.15">
      <c r="C15" s="17"/>
      <c r="D15" s="18"/>
      <c r="E15" s="18"/>
      <c r="F15" s="18"/>
      <c r="G15" s="31"/>
      <c r="H15" s="57"/>
      <c r="I15" s="57"/>
      <c r="J15" s="27"/>
      <c r="K15" s="19"/>
      <c r="L15" s="20"/>
      <c r="M15" s="20"/>
      <c r="N15" s="20"/>
      <c r="O15" s="20"/>
      <c r="P15" s="20"/>
      <c r="Q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</row>
    <row r="16" spans="1:83" x14ac:dyDescent="0.15">
      <c r="C16" s="17"/>
      <c r="D16" s="18"/>
      <c r="E16" s="18"/>
      <c r="F16" s="18"/>
      <c r="G16" s="31"/>
      <c r="H16" s="57"/>
      <c r="I16" s="57"/>
      <c r="J16" s="27"/>
      <c r="K16" s="19"/>
      <c r="L16" s="20"/>
      <c r="M16" s="20"/>
      <c r="N16" s="20"/>
      <c r="O16" s="20"/>
      <c r="P16" s="20"/>
      <c r="Q16" s="22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</row>
    <row r="17" spans="3:83" x14ac:dyDescent="0.15">
      <c r="C17" s="17"/>
      <c r="D17" s="18"/>
      <c r="E17" s="18"/>
      <c r="F17" s="18"/>
      <c r="G17" s="31"/>
      <c r="H17" s="57"/>
      <c r="I17" s="57"/>
      <c r="J17" s="27"/>
      <c r="K17" s="19"/>
      <c r="L17" s="20"/>
      <c r="M17" s="20"/>
      <c r="N17" s="20"/>
      <c r="O17" s="20"/>
      <c r="P17" s="20"/>
      <c r="Q17" s="22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</row>
    <row r="18" spans="3:83" x14ac:dyDescent="0.15">
      <c r="C18" s="17"/>
      <c r="D18" s="18"/>
      <c r="E18" s="18"/>
      <c r="F18" s="18"/>
      <c r="G18" s="31"/>
      <c r="H18" s="57"/>
      <c r="I18" s="57"/>
      <c r="J18" s="27"/>
      <c r="K18" s="19"/>
      <c r="L18" s="20"/>
      <c r="M18" s="20"/>
      <c r="N18" s="20"/>
      <c r="O18" s="20"/>
      <c r="P18" s="20"/>
      <c r="Q18" s="22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</row>
    <row r="19" spans="3:83" x14ac:dyDescent="0.15">
      <c r="C19" s="17"/>
      <c r="D19" s="18"/>
      <c r="E19" s="18"/>
      <c r="F19" s="18"/>
      <c r="G19" s="31"/>
      <c r="H19" s="57"/>
      <c r="I19" s="57"/>
      <c r="J19" s="27"/>
      <c r="K19" s="19"/>
      <c r="L19" s="20"/>
      <c r="M19" s="20"/>
      <c r="N19" s="20"/>
      <c r="O19" s="20"/>
      <c r="P19" s="20"/>
      <c r="Q19" s="22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3:83" x14ac:dyDescent="0.15">
      <c r="C20" s="17"/>
      <c r="D20" s="18"/>
      <c r="E20" s="18"/>
      <c r="F20" s="18"/>
      <c r="G20" s="31"/>
      <c r="H20" s="57"/>
      <c r="I20" s="57"/>
      <c r="J20" s="27"/>
      <c r="K20" s="19"/>
      <c r="L20" s="20"/>
      <c r="M20" s="20"/>
      <c r="N20" s="20"/>
      <c r="O20" s="20"/>
      <c r="P20" s="20"/>
      <c r="Q20" s="22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</row>
    <row r="21" spans="3:83" x14ac:dyDescent="0.15">
      <c r="C21" s="17"/>
      <c r="D21" s="18"/>
      <c r="E21" s="18"/>
      <c r="F21" s="18"/>
      <c r="G21" s="31"/>
      <c r="H21" s="57"/>
      <c r="I21" s="57"/>
      <c r="J21" s="27"/>
      <c r="K21" s="19"/>
      <c r="L21" s="20"/>
      <c r="M21" s="20"/>
      <c r="N21" s="20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</row>
    <row r="22" spans="3:83" x14ac:dyDescent="0.15">
      <c r="C22" s="17"/>
      <c r="D22" s="18"/>
      <c r="E22" s="18"/>
      <c r="F22" s="18"/>
      <c r="G22" s="31"/>
      <c r="H22" s="57"/>
      <c r="I22" s="57"/>
      <c r="J22" s="27"/>
      <c r="K22" s="19"/>
      <c r="L22" s="20"/>
      <c r="M22" s="20"/>
      <c r="N22" s="20"/>
      <c r="O22" s="20"/>
      <c r="P22" s="20"/>
      <c r="Q22" s="22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</row>
    <row r="23" spans="3:83" x14ac:dyDescent="0.15">
      <c r="C23" s="17"/>
      <c r="D23" s="18"/>
      <c r="E23" s="18"/>
      <c r="F23" s="18"/>
      <c r="G23" s="31"/>
      <c r="H23" s="57"/>
      <c r="I23" s="57"/>
      <c r="J23" s="27"/>
      <c r="K23" s="19"/>
      <c r="L23" s="20"/>
      <c r="M23" s="20"/>
      <c r="N23" s="20"/>
      <c r="O23" s="20"/>
      <c r="P23" s="20"/>
      <c r="Q23" s="22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3:83" x14ac:dyDescent="0.15">
      <c r="C24" s="17"/>
      <c r="D24" s="18"/>
      <c r="E24" s="18"/>
      <c r="F24" s="18"/>
      <c r="G24" s="31"/>
      <c r="H24" s="57"/>
      <c r="I24" s="57"/>
      <c r="J24" s="27"/>
      <c r="K24" s="19"/>
      <c r="L24" s="20"/>
      <c r="M24" s="20"/>
      <c r="N24" s="20"/>
      <c r="O24" s="20"/>
      <c r="P24" s="20"/>
      <c r="Q24" s="22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</row>
    <row r="25" spans="3:83" x14ac:dyDescent="0.15">
      <c r="C25" s="17"/>
      <c r="D25" s="18"/>
      <c r="E25" s="18"/>
      <c r="F25" s="18"/>
      <c r="G25" s="31"/>
      <c r="H25" s="57"/>
      <c r="I25" s="57"/>
      <c r="J25" s="27"/>
      <c r="K25" s="19"/>
      <c r="L25" s="20"/>
      <c r="M25" s="20"/>
      <c r="N25" s="20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</row>
    <row r="26" spans="3:83" x14ac:dyDescent="0.15">
      <c r="C26" s="17"/>
      <c r="D26" s="18"/>
      <c r="E26" s="18"/>
      <c r="F26" s="18"/>
      <c r="G26" s="31"/>
      <c r="H26" s="57"/>
      <c r="I26" s="57"/>
      <c r="J26" s="27"/>
      <c r="K26" s="19"/>
      <c r="L26" s="20"/>
      <c r="M26" s="20"/>
      <c r="N26" s="20"/>
      <c r="O26" s="20"/>
      <c r="P26" s="20"/>
      <c r="Q26" s="22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</row>
    <row r="27" spans="3:83" x14ac:dyDescent="0.15">
      <c r="C27" s="17"/>
      <c r="D27" s="18"/>
      <c r="E27" s="18"/>
      <c r="F27" s="18"/>
      <c r="G27" s="31"/>
      <c r="H27" s="57"/>
      <c r="I27" s="57"/>
      <c r="J27" s="27"/>
      <c r="K27" s="19"/>
      <c r="L27" s="20"/>
      <c r="M27" s="20"/>
      <c r="N27" s="20"/>
      <c r="O27" s="20"/>
      <c r="P27" s="20"/>
      <c r="Q27" s="22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</row>
    <row r="28" spans="3:83" x14ac:dyDescent="0.15">
      <c r="C28" s="17"/>
      <c r="D28" s="18"/>
      <c r="E28" s="18"/>
      <c r="F28" s="18"/>
      <c r="G28" s="31"/>
      <c r="H28" s="57"/>
      <c r="I28" s="57"/>
      <c r="J28" s="27"/>
      <c r="K28" s="19"/>
      <c r="L28" s="20"/>
      <c r="M28" s="20"/>
      <c r="N28" s="20"/>
      <c r="O28" s="20"/>
      <c r="P28" s="20"/>
      <c r="Q28" s="22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</row>
    <row r="29" spans="3:83" x14ac:dyDescent="0.15">
      <c r="C29" s="17"/>
      <c r="D29" s="18"/>
      <c r="E29" s="18"/>
      <c r="F29" s="18"/>
      <c r="G29" s="31"/>
      <c r="H29" s="57"/>
      <c r="I29" s="57"/>
      <c r="J29" s="27"/>
      <c r="K29" s="19"/>
      <c r="L29" s="20"/>
      <c r="M29" s="20"/>
      <c r="N29" s="20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</row>
    <row r="30" spans="3:83" x14ac:dyDescent="0.15">
      <c r="C30" s="17"/>
      <c r="D30" s="18"/>
      <c r="E30" s="18"/>
      <c r="F30" s="18"/>
      <c r="G30" s="31"/>
      <c r="H30" s="57"/>
      <c r="I30" s="57"/>
      <c r="J30" s="27"/>
      <c r="K30" s="19"/>
      <c r="L30" s="20"/>
      <c r="M30" s="20"/>
      <c r="N30" s="20"/>
      <c r="O30" s="20"/>
      <c r="P30" s="20"/>
      <c r="Q30" s="22"/>
      <c r="R30" s="21"/>
      <c r="S30" s="21"/>
      <c r="T30" s="21"/>
      <c r="U30" s="21"/>
      <c r="V30" s="21"/>
      <c r="W30" s="21"/>
      <c r="X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</row>
    <row r="31" spans="3:83" x14ac:dyDescent="0.15">
      <c r="C31" s="17"/>
      <c r="D31" s="18"/>
      <c r="E31" s="18"/>
      <c r="F31" s="18"/>
      <c r="G31" s="31"/>
      <c r="H31" s="57"/>
      <c r="I31" s="57"/>
      <c r="J31" s="27"/>
      <c r="K31" s="19"/>
      <c r="L31" s="20"/>
      <c r="M31" s="20"/>
      <c r="N31" s="20"/>
      <c r="O31" s="20"/>
      <c r="P31" s="20"/>
      <c r="Q31" s="65"/>
      <c r="R31" s="64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</row>
    <row r="32" spans="3:83" x14ac:dyDescent="0.15">
      <c r="C32" s="17"/>
      <c r="D32" s="18"/>
      <c r="E32" s="18"/>
      <c r="F32" s="18"/>
      <c r="G32" s="31"/>
      <c r="H32" s="57"/>
      <c r="I32" s="57"/>
      <c r="J32" s="27"/>
      <c r="K32" s="19"/>
      <c r="L32" s="20"/>
      <c r="M32" s="20"/>
      <c r="N32" s="20"/>
      <c r="O32" s="20"/>
      <c r="P32" s="20"/>
      <c r="Q32" s="22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</row>
    <row r="33" spans="3:83" x14ac:dyDescent="0.15">
      <c r="C33" s="17"/>
      <c r="D33" s="18"/>
      <c r="E33" s="18"/>
      <c r="F33" s="18"/>
      <c r="G33" s="31"/>
      <c r="H33" s="57"/>
      <c r="I33" s="57"/>
      <c r="J33" s="27"/>
      <c r="K33" s="19"/>
      <c r="L33" s="20"/>
      <c r="M33" s="20"/>
      <c r="N33" s="20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</row>
    <row r="34" spans="3:83" x14ac:dyDescent="0.15">
      <c r="C34" s="17"/>
      <c r="D34" s="18"/>
      <c r="E34" s="18"/>
      <c r="F34" s="18"/>
      <c r="G34" s="31"/>
      <c r="H34" s="57"/>
      <c r="I34" s="57"/>
      <c r="J34" s="27"/>
      <c r="K34" s="19"/>
      <c r="L34" s="20"/>
      <c r="M34" s="20"/>
      <c r="N34" s="20"/>
      <c r="O34" s="20"/>
      <c r="P34" s="20"/>
      <c r="Q34" s="22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</row>
    <row r="35" spans="3:83" x14ac:dyDescent="0.15">
      <c r="C35" s="17"/>
      <c r="D35" s="18"/>
      <c r="E35" s="18"/>
      <c r="F35" s="18"/>
      <c r="G35" s="31"/>
      <c r="H35" s="57"/>
      <c r="I35" s="57"/>
      <c r="J35" s="27"/>
      <c r="K35" s="19"/>
      <c r="L35" s="20"/>
      <c r="M35" s="20"/>
      <c r="N35" s="20"/>
      <c r="O35" s="20"/>
      <c r="P35" s="20"/>
      <c r="Q35" s="22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</row>
    <row r="36" spans="3:83" x14ac:dyDescent="0.15">
      <c r="C36" s="17"/>
      <c r="D36" s="18"/>
      <c r="E36" s="18"/>
      <c r="F36" s="18"/>
      <c r="G36" s="31"/>
      <c r="H36" s="57"/>
      <c r="I36" s="57"/>
      <c r="J36" s="27"/>
      <c r="K36" s="49"/>
      <c r="L36" s="20"/>
      <c r="M36" s="20"/>
      <c r="N36" s="20"/>
      <c r="O36" s="20"/>
      <c r="P36" s="20"/>
      <c r="Q36" s="22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</row>
    <row r="37" spans="3:83" x14ac:dyDescent="0.15">
      <c r="C37" s="17"/>
      <c r="D37" s="18"/>
      <c r="E37" s="18"/>
      <c r="F37" s="18"/>
      <c r="G37" s="31"/>
      <c r="H37" s="57"/>
      <c r="I37" s="57"/>
      <c r="J37" s="27"/>
      <c r="K37" s="49"/>
      <c r="L37" s="20"/>
      <c r="M37" s="20"/>
      <c r="N37" s="20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</row>
    <row r="38" spans="3:83" x14ac:dyDescent="0.15">
      <c r="C38" s="17"/>
      <c r="D38" s="18"/>
      <c r="E38" s="18"/>
      <c r="F38" s="18"/>
      <c r="G38" s="31"/>
      <c r="H38" s="57"/>
      <c r="I38" s="57"/>
      <c r="J38" s="27"/>
      <c r="K38" s="49"/>
      <c r="L38" s="20"/>
      <c r="M38" s="20"/>
      <c r="N38" s="20"/>
      <c r="O38" s="20"/>
      <c r="P38" s="20"/>
      <c r="Q38" s="22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</row>
    <row r="39" spans="3:83" x14ac:dyDescent="0.15">
      <c r="C39" s="17"/>
      <c r="D39" s="18"/>
      <c r="E39" s="18"/>
      <c r="F39" s="18"/>
      <c r="G39" s="31"/>
      <c r="H39" s="57"/>
      <c r="I39" s="57"/>
      <c r="J39" s="27"/>
      <c r="K39" s="49"/>
      <c r="L39" s="20"/>
      <c r="M39" s="20"/>
      <c r="N39" s="20"/>
      <c r="O39" s="20"/>
      <c r="P39" s="20"/>
      <c r="Q39" s="22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</row>
    <row r="40" spans="3:83" x14ac:dyDescent="0.15">
      <c r="C40" s="17"/>
      <c r="D40" s="18"/>
      <c r="E40" s="18"/>
      <c r="F40" s="18"/>
      <c r="G40" s="31"/>
      <c r="H40" s="57"/>
      <c r="I40" s="57"/>
      <c r="J40" s="27"/>
      <c r="K40" s="49"/>
      <c r="L40" s="20"/>
      <c r="M40" s="20"/>
      <c r="N40" s="20"/>
      <c r="O40" s="20"/>
      <c r="P40" s="20"/>
      <c r="Q40" s="22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</row>
    <row r="41" spans="3:83" x14ac:dyDescent="0.15">
      <c r="C41" s="17"/>
      <c r="D41" s="18"/>
      <c r="E41" s="18"/>
      <c r="F41" s="18"/>
      <c r="G41" s="31"/>
      <c r="H41" s="57"/>
      <c r="I41" s="57"/>
      <c r="J41" s="27"/>
      <c r="K41" s="49"/>
      <c r="L41" s="20"/>
      <c r="M41" s="20"/>
      <c r="N41" s="20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</row>
    <row r="42" spans="3:83" x14ac:dyDescent="0.15">
      <c r="C42" s="17"/>
      <c r="D42" s="18"/>
      <c r="E42" s="18"/>
      <c r="F42" s="18"/>
      <c r="G42" s="31"/>
      <c r="H42" s="57"/>
      <c r="I42" s="57"/>
      <c r="J42" s="27"/>
      <c r="K42" s="49"/>
      <c r="L42" s="20"/>
      <c r="M42" s="20"/>
      <c r="N42" s="20"/>
      <c r="O42" s="20"/>
      <c r="P42" s="20"/>
      <c r="Q42" s="22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</row>
    <row r="43" spans="3:83" x14ac:dyDescent="0.15">
      <c r="C43" s="17"/>
      <c r="D43" s="18"/>
      <c r="E43" s="18"/>
      <c r="F43" s="18"/>
      <c r="G43" s="31"/>
      <c r="H43" s="57"/>
      <c r="I43" s="57"/>
      <c r="J43" s="27"/>
      <c r="K43" s="49"/>
      <c r="L43" s="20"/>
      <c r="M43" s="20"/>
      <c r="N43" s="20"/>
      <c r="O43" s="20"/>
      <c r="P43" s="20"/>
      <c r="Q43" s="22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</row>
    <row r="44" spans="3:83" x14ac:dyDescent="0.15">
      <c r="C44" s="17"/>
      <c r="D44" s="18"/>
      <c r="E44" s="18"/>
      <c r="F44" s="18"/>
      <c r="G44" s="31"/>
      <c r="H44" s="57"/>
      <c r="I44" s="57"/>
      <c r="J44" s="27"/>
      <c r="K44" s="49"/>
      <c r="L44" s="20"/>
      <c r="M44" s="20"/>
      <c r="N44" s="20"/>
      <c r="O44" s="20"/>
      <c r="P44" s="20"/>
      <c r="Q44" s="22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</row>
    <row r="45" spans="3:83" x14ac:dyDescent="0.15">
      <c r="C45" s="17"/>
      <c r="D45" s="18"/>
      <c r="E45" s="18"/>
      <c r="F45" s="18"/>
      <c r="G45" s="31"/>
      <c r="H45" s="57"/>
      <c r="I45" s="57"/>
      <c r="J45" s="27"/>
      <c r="K45" s="49"/>
      <c r="L45" s="20"/>
      <c r="M45" s="20"/>
      <c r="N45" s="20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</row>
    <row r="46" spans="3:83" x14ac:dyDescent="0.15">
      <c r="C46" s="17"/>
      <c r="D46" s="18"/>
      <c r="E46" s="18"/>
      <c r="F46" s="18"/>
      <c r="G46" s="31"/>
      <c r="H46" s="57"/>
      <c r="I46" s="57"/>
      <c r="J46" s="27"/>
      <c r="K46" s="49"/>
      <c r="L46" s="20"/>
      <c r="M46" s="20"/>
      <c r="N46" s="20"/>
      <c r="O46" s="20"/>
      <c r="P46" s="20"/>
      <c r="Q46" s="22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</row>
    <row r="47" spans="3:83" x14ac:dyDescent="0.15">
      <c r="C47" s="17"/>
      <c r="D47" s="18"/>
      <c r="E47" s="18"/>
      <c r="F47" s="18"/>
      <c r="G47" s="31"/>
      <c r="H47" s="57"/>
      <c r="I47" s="57"/>
      <c r="J47" s="27"/>
      <c r="K47" s="49"/>
      <c r="L47" s="20"/>
      <c r="M47" s="20"/>
      <c r="N47" s="20"/>
      <c r="O47" s="20"/>
      <c r="P47" s="20"/>
      <c r="Q47" s="22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</row>
    <row r="48" spans="3:83" x14ac:dyDescent="0.15">
      <c r="C48" s="17"/>
      <c r="D48" s="18"/>
      <c r="E48" s="18"/>
      <c r="F48" s="18"/>
      <c r="G48" s="31"/>
      <c r="H48" s="57"/>
      <c r="I48" s="57"/>
      <c r="J48" s="27"/>
      <c r="K48" s="49"/>
      <c r="L48" s="20"/>
      <c r="M48" s="20"/>
      <c r="N48" s="20"/>
      <c r="O48" s="20"/>
      <c r="P48" s="20"/>
      <c r="Q48" s="22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</row>
    <row r="49" spans="1:83" x14ac:dyDescent="0.15">
      <c r="C49" s="17"/>
      <c r="D49" s="18"/>
      <c r="E49" s="18"/>
      <c r="F49" s="18"/>
      <c r="G49" s="31"/>
      <c r="H49" s="57"/>
      <c r="I49" s="57"/>
      <c r="J49" s="27"/>
      <c r="K49" s="49"/>
      <c r="L49" s="20"/>
      <c r="M49" s="20"/>
      <c r="N49" s="20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</row>
    <row r="50" spans="1:83" x14ac:dyDescent="0.15">
      <c r="C50" s="17"/>
      <c r="D50" s="18"/>
      <c r="E50" s="18"/>
      <c r="F50" s="18"/>
      <c r="G50" s="31"/>
      <c r="H50" s="57"/>
      <c r="I50" s="57"/>
      <c r="J50" s="27"/>
      <c r="K50" s="49"/>
      <c r="L50" s="20"/>
      <c r="M50" s="20"/>
      <c r="N50" s="20"/>
      <c r="O50" s="20"/>
      <c r="P50" s="20"/>
      <c r="Q50" s="22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</row>
    <row r="51" spans="1:83" x14ac:dyDescent="0.15">
      <c r="C51" s="17"/>
      <c r="D51" s="18"/>
      <c r="E51" s="18"/>
      <c r="F51" s="18"/>
      <c r="G51" s="31"/>
      <c r="H51" s="57"/>
      <c r="I51" s="57"/>
      <c r="J51" s="27"/>
      <c r="K51" s="49"/>
      <c r="L51" s="20"/>
      <c r="M51" s="20"/>
      <c r="N51" s="20"/>
      <c r="O51" s="20"/>
      <c r="P51" s="20"/>
      <c r="Q51" s="22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</row>
    <row r="52" spans="1:83" x14ac:dyDescent="0.15">
      <c r="C52" s="17"/>
      <c r="D52" s="18"/>
      <c r="E52" s="18"/>
      <c r="F52" s="18"/>
      <c r="G52" s="31"/>
      <c r="H52" s="57"/>
      <c r="I52" s="57"/>
      <c r="J52" s="27"/>
      <c r="K52" s="49"/>
      <c r="L52" s="20"/>
      <c r="M52" s="20"/>
      <c r="N52" s="20"/>
      <c r="O52" s="20"/>
      <c r="P52" s="20"/>
      <c r="Q52" s="22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</row>
    <row r="53" spans="1:83" x14ac:dyDescent="0.15">
      <c r="C53" s="17"/>
      <c r="D53" s="18"/>
      <c r="E53" s="18"/>
      <c r="F53" s="18"/>
      <c r="G53" s="31"/>
      <c r="H53" s="57"/>
      <c r="I53" s="57"/>
      <c r="J53" s="27"/>
      <c r="K53" s="49"/>
      <c r="L53" s="20"/>
      <c r="M53" s="20"/>
      <c r="N53" s="20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</row>
    <row r="54" spans="1:83" x14ac:dyDescent="0.15">
      <c r="C54" s="17"/>
      <c r="D54" s="18"/>
      <c r="E54" s="18"/>
      <c r="F54" s="18"/>
      <c r="G54" s="31"/>
      <c r="H54" s="57"/>
      <c r="I54" s="57"/>
      <c r="J54" s="27"/>
      <c r="K54" s="49"/>
      <c r="L54" s="20"/>
      <c r="M54" s="20"/>
      <c r="N54" s="20"/>
      <c r="O54" s="20"/>
      <c r="P54" s="20"/>
      <c r="Q54" s="22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</row>
    <row r="55" spans="1:83" x14ac:dyDescent="0.15">
      <c r="C55" s="17"/>
      <c r="D55" s="18"/>
      <c r="E55" s="18"/>
      <c r="F55" s="18"/>
      <c r="G55" s="31"/>
      <c r="H55" s="57"/>
      <c r="I55" s="57"/>
      <c r="J55" s="27"/>
      <c r="K55" s="49"/>
      <c r="L55" s="20"/>
      <c r="M55" s="20"/>
      <c r="N55" s="20"/>
      <c r="O55" s="20"/>
      <c r="P55" s="20"/>
      <c r="Q55" s="22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</row>
    <row r="56" spans="1:83" x14ac:dyDescent="0.15">
      <c r="C56" s="17"/>
      <c r="D56" s="18"/>
      <c r="E56" s="18"/>
      <c r="F56" s="18"/>
      <c r="G56" s="31"/>
      <c r="H56" s="57"/>
      <c r="I56" s="57"/>
      <c r="J56" s="27"/>
      <c r="K56" s="49"/>
      <c r="L56" s="20"/>
      <c r="M56" s="20"/>
      <c r="N56" s="20"/>
      <c r="O56" s="20"/>
      <c r="P56" s="20"/>
      <c r="Q56" s="22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</row>
    <row r="57" spans="1:83" x14ac:dyDescent="0.15">
      <c r="C57" s="17"/>
      <c r="D57" s="18"/>
      <c r="E57" s="18"/>
      <c r="F57" s="18"/>
      <c r="G57" s="31"/>
      <c r="H57" s="57"/>
      <c r="I57" s="57"/>
      <c r="J57" s="27"/>
      <c r="K57" s="49"/>
      <c r="L57" s="20"/>
      <c r="M57" s="20"/>
      <c r="N57" s="20"/>
      <c r="O57" s="20"/>
      <c r="P57" s="20"/>
      <c r="Q57" s="22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</row>
    <row r="58" spans="1:83" x14ac:dyDescent="0.15">
      <c r="C58" s="17"/>
      <c r="D58" s="18"/>
      <c r="E58" s="18"/>
      <c r="F58" s="18"/>
      <c r="G58" s="31"/>
      <c r="H58" s="57"/>
      <c r="I58" s="57"/>
      <c r="J58" s="27"/>
      <c r="K58" s="49"/>
      <c r="L58" s="20"/>
      <c r="M58" s="20"/>
      <c r="N58" s="20"/>
      <c r="O58" s="20"/>
      <c r="P58" s="20"/>
      <c r="Q58" s="22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</row>
    <row r="59" spans="1:83" x14ac:dyDescent="0.15">
      <c r="C59" s="17"/>
      <c r="D59" s="18"/>
      <c r="E59" s="18"/>
      <c r="F59" s="18"/>
      <c r="G59" s="31"/>
      <c r="H59" s="57"/>
      <c r="I59" s="57"/>
      <c r="J59" s="27"/>
      <c r="K59" s="49"/>
      <c r="L59" s="20"/>
      <c r="M59" s="20"/>
      <c r="N59" s="20"/>
      <c r="O59" s="20"/>
      <c r="P59" s="20"/>
      <c r="Q59" s="22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</row>
    <row r="60" spans="1:83" x14ac:dyDescent="0.15">
      <c r="C60" s="17"/>
      <c r="D60" s="18"/>
      <c r="E60" s="18"/>
      <c r="F60" s="18"/>
      <c r="G60" s="31"/>
      <c r="H60" s="57"/>
      <c r="I60" s="57"/>
      <c r="J60" s="27"/>
      <c r="K60" s="49"/>
      <c r="L60" s="20"/>
      <c r="M60" s="20"/>
      <c r="N60" s="20"/>
      <c r="O60" s="20"/>
      <c r="P60" s="20"/>
      <c r="Q60" s="22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</row>
    <row r="61" spans="1:83" x14ac:dyDescent="0.15">
      <c r="C61" s="17"/>
      <c r="D61" s="18"/>
      <c r="E61" s="18"/>
      <c r="F61" s="18"/>
      <c r="G61" s="31"/>
      <c r="H61" s="57"/>
      <c r="I61" s="57"/>
      <c r="J61" s="27"/>
      <c r="K61" s="49"/>
      <c r="L61" s="20"/>
      <c r="M61" s="20"/>
      <c r="N61" s="20"/>
      <c r="O61" s="20"/>
      <c r="P61" s="20"/>
      <c r="Q61" s="22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</row>
    <row r="62" spans="1:83" x14ac:dyDescent="0.15">
      <c r="C62" s="17"/>
      <c r="D62" s="18"/>
      <c r="E62" s="18"/>
      <c r="F62" s="18"/>
      <c r="G62" s="31"/>
      <c r="H62" s="57"/>
      <c r="I62" s="57"/>
      <c r="J62" s="27"/>
      <c r="K62" s="49"/>
      <c r="L62" s="20"/>
      <c r="M62" s="20"/>
      <c r="N62" s="20"/>
      <c r="O62" s="20"/>
      <c r="P62" s="20"/>
      <c r="Q62" s="22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</row>
    <row r="63" spans="1:83" x14ac:dyDescent="0.15">
      <c r="C63" s="17"/>
      <c r="D63" s="18"/>
      <c r="E63" s="18"/>
      <c r="F63" s="18"/>
      <c r="G63" s="31"/>
      <c r="H63" s="57"/>
      <c r="I63" s="57"/>
      <c r="J63" s="27"/>
      <c r="K63" s="49"/>
      <c r="L63" s="20"/>
      <c r="M63" s="20"/>
      <c r="N63" s="20"/>
      <c r="O63" s="20"/>
      <c r="P63" s="20"/>
      <c r="Q63" s="22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</row>
    <row r="64" spans="1:83" x14ac:dyDescent="0.15">
      <c r="A64" s="1">
        <f t="shared" ref="A64" ca="1" si="76">COUNTIF(C64:H64,"&gt;=1")</f>
        <v>1</v>
      </c>
      <c r="C64" s="42">
        <f t="shared" ref="C64" ca="1" si="77">IF(ISNUMBER(D64),OFFSET(C64,-1,0),IF(ISNUMBER(OFFSET(C64,-1,0)),OFFSET(C64,-1,0)+1,1))</f>
        <v>0</v>
      </c>
      <c r="D64" s="43">
        <f t="shared" ref="D64" ca="1" si="78">IF(ISNUMBER(E64),OFFSET(D64,-1,0),IF(ISNUMBER(OFFSET(D64,-1,0)),OFFSET(D64,-1,0)+1,1))</f>
        <v>0</v>
      </c>
      <c r="E64" s="43">
        <f t="shared" ref="E64" ca="1" si="79">IF(ISNUMBER(F64),OFFSET(E64,-1,0),IF(ISNUMBER(OFFSET(E64,-1,0)),OFFSET(E64,-1,0)+1,1))</f>
        <v>1</v>
      </c>
      <c r="F64" s="43"/>
      <c r="G64" s="44"/>
      <c r="H64" s="58"/>
      <c r="I64" s="58"/>
      <c r="J64" s="46"/>
      <c r="K64" s="45"/>
      <c r="L64" s="47"/>
      <c r="M64" s="47"/>
      <c r="N64" s="47"/>
      <c r="O64" s="47"/>
      <c r="P64" s="47" t="str">
        <f t="shared" ref="P64" si="80">IF(ISBLANK(O64),IF(ISBLANK(N64),IF(ISBLANK(L64),"","未着手"),"着手"),"完了")</f>
        <v/>
      </c>
      <c r="Q64" s="59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</row>
  </sheetData>
  <autoFilter ref="C6:Q64" xr:uid="{08E3AEC8-0B43-4FB5-B8A2-C24E35FE3CFD}"/>
  <mergeCells count="3">
    <mergeCell ref="N4:O4"/>
    <mergeCell ref="L4:M4"/>
    <mergeCell ref="R3:U3"/>
  </mergeCells>
  <phoneticPr fontId="1"/>
  <conditionalFormatting sqref="A1:XFD29 A30:X30 Z30:XFD30 A31:P31 R31:XFD31 A32:XFD1048576">
    <cfRule type="expression" dxfId="11" priority="4">
      <formula>AND(ROW()&gt;6,COLUMN()&gt;17,A$5&gt;0,NOT(ISBLANK($N1)),$N1&lt;=A$5,OR(AND(ISBLANK($O1),A$5&lt;=TODAY()),A$5&lt;=$O1))</formula>
    </cfRule>
    <cfRule type="expression" dxfId="10" priority="5">
      <formula>AND(ROW()&gt;6,COLUMN()&gt;17,A$5&gt;0,$L1&lt;=A$5,A$5&lt;=$M1)</formula>
    </cfRule>
    <cfRule type="expression" dxfId="9" priority="7">
      <formula>AND(ROW()&gt;6,$A1&lt;OFFSET($A1,1,0))</formula>
    </cfRule>
    <cfRule type="expression" dxfId="8" priority="8">
      <formula>AND(ROW()&gt;6,COLUMN()&lt;=17,OR($P1="完了",$P1="中断"))</formula>
    </cfRule>
    <cfRule type="expression" dxfId="7" priority="9">
      <formula>AND(ROW()&gt;6,COLUMN()&lt;=17,NOT(ISBLANK($L1)),ISBLANK($O1),$M1&lt;TODAY())</formula>
    </cfRule>
  </conditionalFormatting>
  <conditionalFormatting sqref="A1:XFD29 A30:X30 Z30:XFD30 A31:XFD1048576">
    <cfRule type="expression" dxfId="6" priority="1">
      <formula>AND(ROW()&gt;6,12&lt;=COLUMN(),COLUMN()&lt;=15,NOT(ISBLANK(A1)),YEAR(A1)&lt;&gt;YEAR(TODAY()))</formula>
    </cfRule>
  </conditionalFormatting>
  <conditionalFormatting sqref="Q31">
    <cfRule type="expression" dxfId="4" priority="19">
      <formula>AND(ROW()&gt;6,COLUMN()&gt;17,Y$5&gt;0,NOT(ISBLANK($N30)),$N30&lt;=Y$5,OR(AND(ISBLANK($O30),Y$5&lt;=TODAY()),Y$5&lt;=$O30))</formula>
    </cfRule>
    <cfRule type="expression" dxfId="3" priority="20">
      <formula>AND(ROW()&gt;6,COLUMN()&gt;17,Y$5&gt;0,$L30&lt;=Y$5,Y$5&lt;=$M30)</formula>
    </cfRule>
    <cfRule type="expression" dxfId="2" priority="21">
      <formula>AND(ROW()&gt;6,$A30&lt;OFFSET($A30,1,0))</formula>
    </cfRule>
    <cfRule type="expression" dxfId="1" priority="22">
      <formula>AND(ROW()&gt;6,COLUMN()&lt;=17,OR($P30="完了",$P30="中断"))</formula>
    </cfRule>
    <cfRule type="expression" dxfId="0" priority="23">
      <formula>AND(ROW()&gt;6,COLUMN()&lt;=17,NOT(ISBLANK($L30)),ISBLANK($O30),$M30&lt;TODAY())</formula>
    </cfRule>
  </conditionalFormatting>
  <pageMargins left="0.39370078740157483" right="0.39370078740157483" top="0.39370078740157483" bottom="0.39370078740157483" header="0.51181102362204722" footer="0.51181102362204722"/>
  <pageSetup paperSize="9" scale="45" orientation="landscape" r:id="rId1"/>
  <headerFooter alignWithMargins="0">
    <oddHeader>&amp;L&amp;"Meiryo UI,標準"&amp;12&amp;U&amp;A&amp;R&amp;D</oddHeader>
    <oddFooter>&amp;P / &amp;N ページ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EE6F5EB-B16C-4431-A9D2-BD809BE68364}">
            <xm:f>AND(ROW()&gt;6,COLUMN()&gt;17,A$5&gt;0,OR(WEEKDAY(A$5)=1,WEEKDAY(A$5)=7,COUNTIF(休日一覧!$A:$A,A$5)&gt;=1))</xm:f>
            <x14:dxf>
              <fill>
                <patternFill>
                  <bgColor theme="0" tint="-0.499984740745262"/>
                </patternFill>
              </fill>
            </x14:dxf>
          </x14:cfRule>
          <xm:sqref>A1:XFD29 A30:X30 Z30:XFD30 A31:P31 R31:XFD31 A32:XFD1048576</xm:sqref>
        </x14:conditionalFormatting>
        <x14:conditionalFormatting xmlns:xm="http://schemas.microsoft.com/office/excel/2006/main">
          <x14:cfRule type="expression" priority="18" id="{5EE6F5EB-B16C-4431-A9D2-BD809BE68364}">
            <xm:f>AND(ROW()&gt;6,COLUMN()&gt;17,Y$5&gt;0,OR(WEEKDAY(Y$5)=1,WEEKDAY(Y$5)=7,COUNTIF(休日一覧!$A:$A,Y$5)&gt;=1))</xm:f>
            <x14:dxf>
              <fill>
                <patternFill>
                  <bgColor theme="0" tint="-0.499984740745262"/>
                </patternFill>
              </fill>
            </x14:dxf>
          </x14:cfRule>
          <xm:sqref>Q31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1"/>
  <sheetViews>
    <sheetView topLeftCell="A51" workbookViewId="0"/>
  </sheetViews>
  <sheetFormatPr defaultRowHeight="13.2" x14ac:dyDescent="0.2"/>
  <cols>
    <col min="1" max="1" width="11.109375" bestFit="1" customWidth="1"/>
    <col min="2" max="2" width="19.109375" bestFit="1" customWidth="1"/>
  </cols>
  <sheetData>
    <row r="1" spans="1:2" ht="19.2" x14ac:dyDescent="0.2">
      <c r="A1" s="10" t="s">
        <v>6</v>
      </c>
      <c r="B1" s="11" t="s">
        <v>21</v>
      </c>
    </row>
    <row r="2" spans="1:2" ht="19.2" x14ac:dyDescent="0.2">
      <c r="A2" s="12">
        <v>45292</v>
      </c>
      <c r="B2" s="13" t="s">
        <v>9</v>
      </c>
    </row>
    <row r="3" spans="1:2" ht="19.2" x14ac:dyDescent="0.2">
      <c r="A3" s="12">
        <v>45299</v>
      </c>
      <c r="B3" s="13" t="s">
        <v>7</v>
      </c>
    </row>
    <row r="4" spans="1:2" ht="19.2" x14ac:dyDescent="0.2">
      <c r="A4" s="12">
        <v>45333</v>
      </c>
      <c r="B4" s="13" t="s">
        <v>8</v>
      </c>
    </row>
    <row r="5" spans="1:2" ht="19.2" x14ac:dyDescent="0.2">
      <c r="A5" s="12">
        <v>45334</v>
      </c>
      <c r="B5" s="13" t="s">
        <v>36</v>
      </c>
    </row>
    <row r="6" spans="1:2" ht="19.2" x14ac:dyDescent="0.2">
      <c r="A6" s="12">
        <v>45345</v>
      </c>
      <c r="B6" s="13" t="s">
        <v>20</v>
      </c>
    </row>
    <row r="7" spans="1:2" ht="19.2" x14ac:dyDescent="0.2">
      <c r="A7" s="12">
        <v>45371</v>
      </c>
      <c r="B7" s="13" t="s">
        <v>10</v>
      </c>
    </row>
    <row r="8" spans="1:2" ht="19.2" x14ac:dyDescent="0.2">
      <c r="A8" s="12">
        <v>45411</v>
      </c>
      <c r="B8" s="13" t="s">
        <v>11</v>
      </c>
    </row>
    <row r="9" spans="1:2" ht="19.2" x14ac:dyDescent="0.2">
      <c r="A9" s="12">
        <v>45415</v>
      </c>
      <c r="B9" s="13" t="s">
        <v>12</v>
      </c>
    </row>
    <row r="10" spans="1:2" ht="19.2" x14ac:dyDescent="0.2">
      <c r="A10" s="12">
        <v>45416</v>
      </c>
      <c r="B10" s="13" t="s">
        <v>13</v>
      </c>
    </row>
    <row r="11" spans="1:2" ht="19.2" x14ac:dyDescent="0.2">
      <c r="A11" s="12">
        <v>45417</v>
      </c>
      <c r="B11" s="13" t="s">
        <v>14</v>
      </c>
    </row>
    <row r="12" spans="1:2" ht="19.2" x14ac:dyDescent="0.2">
      <c r="A12" s="12">
        <v>45418</v>
      </c>
      <c r="B12" s="13" t="s">
        <v>36</v>
      </c>
    </row>
    <row r="13" spans="1:2" ht="19.2" x14ac:dyDescent="0.2">
      <c r="A13" s="12">
        <v>45488</v>
      </c>
      <c r="B13" s="13" t="s">
        <v>15</v>
      </c>
    </row>
    <row r="14" spans="1:2" ht="19.2" x14ac:dyDescent="0.2">
      <c r="A14" s="12">
        <v>45515</v>
      </c>
      <c r="B14" s="13" t="s">
        <v>32</v>
      </c>
    </row>
    <row r="15" spans="1:2" ht="19.2" x14ac:dyDescent="0.2">
      <c r="A15" s="12">
        <v>45516</v>
      </c>
      <c r="B15" s="13" t="s">
        <v>36</v>
      </c>
    </row>
    <row r="16" spans="1:2" ht="19.2" x14ac:dyDescent="0.2">
      <c r="A16" s="12">
        <v>45551</v>
      </c>
      <c r="B16" s="13" t="s">
        <v>16</v>
      </c>
    </row>
    <row r="17" spans="1:2" ht="19.2" x14ac:dyDescent="0.2">
      <c r="A17" s="12">
        <v>45557</v>
      </c>
      <c r="B17" s="13" t="s">
        <v>17</v>
      </c>
    </row>
    <row r="18" spans="1:2" ht="19.2" x14ac:dyDescent="0.2">
      <c r="A18" s="12">
        <v>45558</v>
      </c>
      <c r="B18" s="13" t="s">
        <v>36</v>
      </c>
    </row>
    <row r="19" spans="1:2" ht="19.2" x14ac:dyDescent="0.2">
      <c r="A19" s="12">
        <v>45579</v>
      </c>
      <c r="B19" s="13" t="s">
        <v>31</v>
      </c>
    </row>
    <row r="20" spans="1:2" ht="19.2" x14ac:dyDescent="0.2">
      <c r="A20" s="12">
        <v>45599</v>
      </c>
      <c r="B20" s="13" t="s">
        <v>18</v>
      </c>
    </row>
    <row r="21" spans="1:2" ht="19.2" x14ac:dyDescent="0.2">
      <c r="A21" s="12">
        <v>45600</v>
      </c>
      <c r="B21" s="13" t="s">
        <v>36</v>
      </c>
    </row>
    <row r="22" spans="1:2" ht="19.2" x14ac:dyDescent="0.2">
      <c r="A22" s="12">
        <v>45619</v>
      </c>
      <c r="B22" s="13" t="s">
        <v>19</v>
      </c>
    </row>
    <row r="23" spans="1:2" ht="19.2" x14ac:dyDescent="0.2">
      <c r="A23" s="12">
        <v>45658</v>
      </c>
      <c r="B23" s="13" t="s">
        <v>9</v>
      </c>
    </row>
    <row r="24" spans="1:2" ht="19.2" x14ac:dyDescent="0.2">
      <c r="A24" s="12">
        <v>45670</v>
      </c>
      <c r="B24" s="13" t="s">
        <v>7</v>
      </c>
    </row>
    <row r="25" spans="1:2" ht="19.2" x14ac:dyDescent="0.2">
      <c r="A25" s="12">
        <v>45699</v>
      </c>
      <c r="B25" s="13" t="s">
        <v>8</v>
      </c>
    </row>
    <row r="26" spans="1:2" ht="19.2" x14ac:dyDescent="0.2">
      <c r="A26" s="12">
        <v>45711</v>
      </c>
      <c r="B26" s="13" t="s">
        <v>20</v>
      </c>
    </row>
    <row r="27" spans="1:2" ht="19.2" x14ac:dyDescent="0.2">
      <c r="A27" s="12">
        <v>45712</v>
      </c>
      <c r="B27" s="13" t="s">
        <v>36</v>
      </c>
    </row>
    <row r="28" spans="1:2" ht="19.2" x14ac:dyDescent="0.2">
      <c r="A28" s="12">
        <v>45736</v>
      </c>
      <c r="B28" s="13" t="s">
        <v>10</v>
      </c>
    </row>
    <row r="29" spans="1:2" ht="19.2" x14ac:dyDescent="0.2">
      <c r="A29" s="12">
        <v>45776</v>
      </c>
      <c r="B29" s="13" t="s">
        <v>11</v>
      </c>
    </row>
    <row r="30" spans="1:2" ht="19.2" x14ac:dyDescent="0.2">
      <c r="A30" s="12">
        <v>45780</v>
      </c>
      <c r="B30" s="13" t="s">
        <v>12</v>
      </c>
    </row>
    <row r="31" spans="1:2" ht="19.2" x14ac:dyDescent="0.2">
      <c r="A31" s="12">
        <v>45781</v>
      </c>
      <c r="B31" s="13" t="s">
        <v>13</v>
      </c>
    </row>
    <row r="32" spans="1:2" ht="19.2" x14ac:dyDescent="0.2">
      <c r="A32" s="12">
        <v>45782</v>
      </c>
      <c r="B32" s="13" t="s">
        <v>14</v>
      </c>
    </row>
    <row r="33" spans="1:2" ht="19.2" x14ac:dyDescent="0.2">
      <c r="A33" s="12">
        <v>45783</v>
      </c>
      <c r="B33" s="13" t="s">
        <v>36</v>
      </c>
    </row>
    <row r="34" spans="1:2" ht="19.2" x14ac:dyDescent="0.2">
      <c r="A34" s="12">
        <v>45859</v>
      </c>
      <c r="B34" s="13" t="s">
        <v>15</v>
      </c>
    </row>
    <row r="35" spans="1:2" ht="19.2" x14ac:dyDescent="0.2">
      <c r="A35" s="12">
        <v>45880</v>
      </c>
      <c r="B35" s="13" t="s">
        <v>32</v>
      </c>
    </row>
    <row r="36" spans="1:2" ht="19.2" x14ac:dyDescent="0.2">
      <c r="A36" s="12">
        <v>45915</v>
      </c>
      <c r="B36" s="13" t="s">
        <v>16</v>
      </c>
    </row>
    <row r="37" spans="1:2" ht="19.2" x14ac:dyDescent="0.2">
      <c r="A37" s="12">
        <v>45923</v>
      </c>
      <c r="B37" s="13" t="s">
        <v>17</v>
      </c>
    </row>
    <row r="38" spans="1:2" ht="19.2" x14ac:dyDescent="0.2">
      <c r="A38" s="12">
        <v>45943</v>
      </c>
      <c r="B38" s="13" t="s">
        <v>31</v>
      </c>
    </row>
    <row r="39" spans="1:2" ht="19.2" x14ac:dyDescent="0.2">
      <c r="A39" s="12">
        <v>45964</v>
      </c>
      <c r="B39" s="13" t="s">
        <v>18</v>
      </c>
    </row>
    <row r="40" spans="1:2" ht="19.2" x14ac:dyDescent="0.2">
      <c r="A40" s="12">
        <v>45984</v>
      </c>
      <c r="B40" s="13" t="s">
        <v>19</v>
      </c>
    </row>
    <row r="41" spans="1:2" ht="19.2" x14ac:dyDescent="0.2">
      <c r="A41" s="12">
        <v>45985</v>
      </c>
      <c r="B41" s="13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後方支援スケジュール</vt:lpstr>
      <vt:lpstr>休日一覧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増田亮介</cp:lastModifiedBy>
  <cp:lastPrinted>2018-03-02T02:53:59Z</cp:lastPrinted>
  <dcterms:created xsi:type="dcterms:W3CDTF">2009-02-18T11:44:53Z</dcterms:created>
  <dcterms:modified xsi:type="dcterms:W3CDTF">2024-06-10T02:52:05Z</dcterms:modified>
</cp:coreProperties>
</file>