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C2\doc\13_外部設計\"/>
    </mc:Choice>
  </mc:AlternateContent>
  <xr:revisionPtr revIDLastSave="0" documentId="13_ncr:1_{2ADBC9D6-1473-4BBB-BDA0-D5385934B651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テーブル一覧" sheetId="1" r:id="rId1"/>
    <sheet name="アカウントDB" sheetId="2" r:id="rId2"/>
    <sheet name="グループDB" sheetId="3" r:id="rId3"/>
    <sheet name="グループメンバーDB" sheetId="8" r:id="rId4"/>
    <sheet name="タスクDB" sheetId="4" r:id="rId5"/>
    <sheet name="予定DB" sheetId="6" r:id="rId6"/>
    <sheet name="マニュアルDB" sheetId="5" r:id="rId7"/>
    <sheet name="項目DB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8" l="1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<sst xmlns="http://schemas.openxmlformats.org/spreadsheetml/2006/main" count="353" uniqueCount="108">
  <si>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</si>
  <si>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</si>
  <si>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</si>
  <si>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</si>
  <si>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</si>
  <si>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</si>
  <si>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</si>
  <si>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</si>
  <si>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</si>
  <si>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</si>
  <si>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</si>
  <si>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</si>
  <si>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</si>
  <si>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</si>
  <si>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</si>
  <si>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</si>
  <si>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</si>
  <si>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</si>
  <si>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</si>
  <si>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</si>
  <si>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</si>
  <si>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アカウントDB</t>
    <phoneticPr fontId="1"/>
  </si>
  <si>
    <t>グループDB</t>
    <phoneticPr fontId="1"/>
  </si>
  <si>
    <t>マニュアルDB</t>
    <phoneticPr fontId="1"/>
  </si>
  <si>
    <t>内容</t>
    <rPh sb="0" eb="2">
      <t>ナイヨウ</t>
    </rPh>
    <phoneticPr fontId="1"/>
  </si>
  <si>
    <t>期限</t>
    <rPh sb="0" eb="2">
      <t>キゲン</t>
    </rPh>
    <phoneticPr fontId="1"/>
  </si>
  <si>
    <t>from</t>
    <phoneticPr fontId="1"/>
  </si>
  <si>
    <t>to</t>
    <phoneticPr fontId="1"/>
  </si>
  <si>
    <t>C2 パラパラチャーハン</t>
    <phoneticPr fontId="1"/>
  </si>
  <si>
    <t>famiLink</t>
    <phoneticPr fontId="1"/>
  </si>
  <si>
    <t>松岡</t>
    <rPh sb="0" eb="2">
      <t>マツオカ</t>
    </rPh>
    <phoneticPr fontId="1"/>
  </si>
  <si>
    <t>ユーザーID</t>
    <phoneticPr fontId="1"/>
  </si>
  <si>
    <t>メールアドレス</t>
    <phoneticPr fontId="1"/>
  </si>
  <si>
    <t>〇</t>
    <phoneticPr fontId="1"/>
  </si>
  <si>
    <t>PW</t>
    <phoneticPr fontId="1"/>
  </si>
  <si>
    <t>ニックネーム</t>
    <phoneticPr fontId="1"/>
  </si>
  <si>
    <t>管理番号</t>
    <rPh sb="0" eb="4">
      <t>カンリバンゴウ</t>
    </rPh>
    <phoneticPr fontId="1"/>
  </si>
  <si>
    <t>mail</t>
    <phoneticPr fontId="1"/>
  </si>
  <si>
    <t>pw</t>
    <phoneticPr fontId="1"/>
  </si>
  <si>
    <t>nickname</t>
    <phoneticPr fontId="1"/>
  </si>
  <si>
    <t>varchar</t>
    <phoneticPr fontId="1"/>
  </si>
  <si>
    <t>グループ名</t>
    <rPh sb="4" eb="5">
      <t>メイ</t>
    </rPh>
    <phoneticPr fontId="1"/>
  </si>
  <si>
    <t>メンバー</t>
    <phoneticPr fontId="1"/>
  </si>
  <si>
    <t>編集者権限</t>
    <rPh sb="0" eb="3">
      <t>ヘンシュウシャ</t>
    </rPh>
    <rPh sb="3" eb="5">
      <t>ケンゲン</t>
    </rPh>
    <phoneticPr fontId="1"/>
  </si>
  <si>
    <t>account_tableから参照</t>
    <rPh sb="15" eb="17">
      <t>サンショウ</t>
    </rPh>
    <phoneticPr fontId="1"/>
  </si>
  <si>
    <t>editer</t>
    <phoneticPr fontId="1"/>
  </si>
  <si>
    <t>だれ宛かの設定</t>
    <rPh sb="2" eb="3">
      <t>アテ</t>
    </rPh>
    <rPh sb="5" eb="7">
      <t>セッテイ</t>
    </rPh>
    <phoneticPr fontId="1"/>
  </si>
  <si>
    <t>マニュアル項目表示</t>
    <rPh sb="5" eb="7">
      <t>コウモク</t>
    </rPh>
    <rPh sb="7" eb="9">
      <t>ヒョウジ</t>
    </rPh>
    <phoneticPr fontId="1"/>
  </si>
  <si>
    <t>タスクチェックボックス</t>
    <phoneticPr fontId="1"/>
  </si>
  <si>
    <t>intjer</t>
    <phoneticPr fontId="1"/>
  </si>
  <si>
    <t>時間まで</t>
    <rPh sb="0" eb="2">
      <t>ジカン</t>
    </rPh>
    <phoneticPr fontId="1"/>
  </si>
  <si>
    <t>task</t>
    <phoneticPr fontId="1"/>
  </si>
  <si>
    <t>contents</t>
    <phoneticPr fontId="1"/>
  </si>
  <si>
    <t>checkbox</t>
    <phoneticPr fontId="1"/>
  </si>
  <si>
    <t>manuel_link</t>
    <phoneticPr fontId="1"/>
  </si>
  <si>
    <t>マニュアル名</t>
    <rPh sb="5" eb="6">
      <t>メイ</t>
    </rPh>
    <phoneticPr fontId="1"/>
  </si>
  <si>
    <t>intejr</t>
    <phoneticPr fontId="1"/>
  </si>
  <si>
    <t>manuel_name</t>
    <phoneticPr fontId="1"/>
  </si>
  <si>
    <t>見出し</t>
    <rPh sb="0" eb="2">
      <t>ミダ</t>
    </rPh>
    <phoneticPr fontId="1"/>
  </si>
  <si>
    <t>画像</t>
    <rPh sb="0" eb="2">
      <t>ガゾウ</t>
    </rPh>
    <phoneticPr fontId="1"/>
  </si>
  <si>
    <t>heading</t>
    <phoneticPr fontId="1"/>
  </si>
  <si>
    <t>image</t>
    <phoneticPr fontId="1"/>
  </si>
  <si>
    <t>アイコン</t>
    <phoneticPr fontId="1"/>
  </si>
  <si>
    <t>icon</t>
    <phoneticPr fontId="1"/>
  </si>
  <si>
    <t>画像を保持</t>
    <rPh sb="0" eb="2">
      <t>ガゾウ</t>
    </rPh>
    <rPh sb="3" eb="5">
      <t>ホジ</t>
    </rPh>
    <phoneticPr fontId="1"/>
  </si>
  <si>
    <t>intejer</t>
    <phoneticPr fontId="1"/>
  </si>
  <si>
    <t>group_number</t>
    <phoneticPr fontId="1"/>
  </si>
  <si>
    <t>自動入力、web上では表記されない</t>
    <rPh sb="0" eb="4">
      <t>ジドウニュウリョク</t>
    </rPh>
    <rPh sb="8" eb="9">
      <t>ジョウ</t>
    </rPh>
    <rPh sb="11" eb="13">
      <t>ヒョウキ</t>
    </rPh>
    <phoneticPr fontId="1"/>
  </si>
  <si>
    <t>初期グループ</t>
    <rPh sb="0" eb="2">
      <t>ショキ</t>
    </rPh>
    <phoneticPr fontId="1"/>
  </si>
  <si>
    <t>pr_group</t>
    <phoneticPr fontId="1"/>
  </si>
  <si>
    <t>web上には未表記</t>
    <rPh sb="3" eb="4">
      <t>ジョウ</t>
    </rPh>
    <rPh sb="6" eb="9">
      <t>ミヒョウキ</t>
    </rPh>
    <phoneticPr fontId="1"/>
  </si>
  <si>
    <t>予定DB</t>
    <rPh sb="0" eb="2">
      <t>ヨテイ</t>
    </rPh>
    <phoneticPr fontId="1"/>
  </si>
  <si>
    <t>タスク</t>
    <phoneticPr fontId="1"/>
  </si>
  <si>
    <t>予定名</t>
    <rPh sb="0" eb="2">
      <t>ヨテイ</t>
    </rPh>
    <rPh sb="2" eb="3">
      <t>メイ</t>
    </rPh>
    <phoneticPr fontId="1"/>
  </si>
  <si>
    <t>タスク名</t>
    <rPh sb="3" eb="4">
      <t>メイ</t>
    </rPh>
    <phoneticPr fontId="1"/>
  </si>
  <si>
    <t>項目DB</t>
    <rPh sb="0" eb="2">
      <t>コウモク</t>
    </rPh>
    <phoneticPr fontId="1"/>
  </si>
  <si>
    <t>グループDB_管理番号</t>
    <rPh sb="7" eb="11">
      <t>カンリバンゴウ</t>
    </rPh>
    <phoneticPr fontId="1"/>
  </si>
  <si>
    <t>マニュアルDB</t>
  </si>
  <si>
    <t>タスクDB</t>
    <phoneticPr fontId="1"/>
  </si>
  <si>
    <t>accounts</t>
  </si>
  <si>
    <t>accounts</t>
    <phoneticPr fontId="1"/>
  </si>
  <si>
    <t>groups</t>
  </si>
  <si>
    <t>groups</t>
    <phoneticPr fontId="1"/>
  </si>
  <si>
    <t>schedules</t>
  </si>
  <si>
    <t>schedules</t>
    <phoneticPr fontId="1"/>
  </si>
  <si>
    <t>items</t>
  </si>
  <si>
    <t>items</t>
    <phoneticPr fontId="1"/>
  </si>
  <si>
    <t>manuals</t>
  </si>
  <si>
    <t>manuals</t>
    <phoneticPr fontId="1"/>
  </si>
  <si>
    <t>tasks</t>
  </si>
  <si>
    <t>tasks</t>
    <phoneticPr fontId="1"/>
  </si>
  <si>
    <t>id</t>
    <phoneticPr fontId="1"/>
  </si>
  <si>
    <t>boolean</t>
    <phoneticPr fontId="1"/>
  </si>
  <si>
    <t>マニュアルDB_管理番号</t>
    <rPh sb="8" eb="12">
      <t>カンリバンゴウ</t>
    </rPh>
    <phoneticPr fontId="1"/>
  </si>
  <si>
    <t>タスクの場合にこの項目を使用 
falseならチェック済み</t>
    <rPh sb="4" eb="6">
      <t>バアイ</t>
    </rPh>
    <rPh sb="9" eb="11">
      <t>コウモク</t>
    </rPh>
    <rPh sb="12" eb="14">
      <t>シヨウ</t>
    </rPh>
    <rPh sb="27" eb="28">
      <t>ズ</t>
    </rPh>
    <phoneticPr fontId="1"/>
  </si>
  <si>
    <t>falseならあり trueなら無し</t>
    <rPh sb="16" eb="17">
      <t>ナ</t>
    </rPh>
    <phoneticPr fontId="1"/>
  </si>
  <si>
    <t>登録日</t>
    <rPh sb="0" eb="3">
      <t>トウロクビ</t>
    </rPh>
    <phoneticPr fontId="1"/>
  </si>
  <si>
    <t>Date</t>
    <phoneticPr fontId="1"/>
  </si>
  <si>
    <t>regist_day</t>
    <phoneticPr fontId="1"/>
  </si>
  <si>
    <t>group_name</t>
    <phoneticPr fontId="1"/>
  </si>
  <si>
    <t>user_ID</t>
    <phoneticPr fontId="1"/>
  </si>
  <si>
    <t>manual_id</t>
    <phoneticPr fontId="1"/>
  </si>
  <si>
    <t>register</t>
    <phoneticPr fontId="1"/>
  </si>
  <si>
    <t>today</t>
    <phoneticPr fontId="1"/>
  </si>
  <si>
    <t>timestamp</t>
    <phoneticPr fontId="1"/>
  </si>
  <si>
    <t>グループメンバーDB</t>
    <phoneticPr fontId="1"/>
  </si>
  <si>
    <t>groups_menbr</t>
    <phoneticPr fontId="1"/>
  </si>
  <si>
    <t>グループ_管理番号</t>
    <rPh sb="5" eb="9">
      <t>カンリバンゴウ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</si>
</sst>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56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D13" sqref="D13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28</v>
      </c>
      <c r="D2" s="1" t="s">
        <v>1</v>
      </c>
      <c r="E2" s="3" t="s">
        <v>30</v>
      </c>
    </row>
    <row r="3" spans="1:6" x14ac:dyDescent="0.2">
      <c r="B3" s="1" t="s">
        <v>2</v>
      </c>
      <c r="C3" s="2" t="s">
        <v>29</v>
      </c>
      <c r="D3" s="1" t="s">
        <v>3</v>
      </c>
      <c r="E3" s="5">
        <v>45450</v>
      </c>
    </row>
    <row r="4" spans="1:6" x14ac:dyDescent="0.2">
      <c r="D4" s="1" t="s">
        <v>4</v>
      </c>
      <c r="E4" s="3" t="s">
        <v>30</v>
      </c>
    </row>
    <row r="5" spans="1:6" x14ac:dyDescent="0.2">
      <c r="D5" s="1" t="s">
        <v>5</v>
      </c>
      <c r="E5" s="9">
        <v>45454</v>
      </c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21</v>
      </c>
      <c r="D8" s="3" t="s">
        <v>80</v>
      </c>
      <c r="E8" s="3"/>
      <c r="F8" s="3"/>
    </row>
    <row r="9" spans="1:6" x14ac:dyDescent="0.2">
      <c r="B9" s="3">
        <v>2</v>
      </c>
      <c r="C9" s="3" t="s">
        <v>22</v>
      </c>
      <c r="D9" s="3" t="s">
        <v>82</v>
      </c>
      <c r="E9" s="3"/>
      <c r="F9" s="3"/>
    </row>
    <row r="10" spans="1:6" x14ac:dyDescent="0.2">
      <c r="B10" s="3">
        <v>3</v>
      </c>
      <c r="C10" s="3" t="s">
        <v>78</v>
      </c>
      <c r="D10" s="3" t="s">
        <v>90</v>
      </c>
      <c r="E10" s="3"/>
      <c r="F10" s="3"/>
    </row>
    <row r="11" spans="1:6" x14ac:dyDescent="0.2">
      <c r="B11" s="3">
        <v>4</v>
      </c>
      <c r="C11" s="3" t="s">
        <v>71</v>
      </c>
      <c r="D11" s="3" t="s">
        <v>84</v>
      </c>
      <c r="E11" s="3"/>
      <c r="F11" s="3"/>
    </row>
    <row r="12" spans="1:6" x14ac:dyDescent="0.2">
      <c r="B12" s="3">
        <v>5</v>
      </c>
      <c r="C12" s="3" t="s">
        <v>77</v>
      </c>
      <c r="D12" s="3" t="s">
        <v>88</v>
      </c>
      <c r="E12" s="3"/>
      <c r="F12" s="3"/>
    </row>
    <row r="13" spans="1:6" x14ac:dyDescent="0.2">
      <c r="B13" s="3">
        <v>6</v>
      </c>
      <c r="C13" s="3" t="s">
        <v>75</v>
      </c>
      <c r="D13" s="3" t="s">
        <v>86</v>
      </c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C10" sqref="C10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style="6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28</v>
      </c>
      <c r="D2" s="1" t="s">
        <v>1</v>
      </c>
      <c r="E2" s="3" t="s">
        <v>30</v>
      </c>
    </row>
    <row r="3" spans="1:12" x14ac:dyDescent="0.2">
      <c r="B3" s="1" t="s">
        <v>2</v>
      </c>
      <c r="C3" s="2" t="s">
        <v>29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21</v>
      </c>
      <c r="D4" s="1" t="s">
        <v>4</v>
      </c>
      <c r="E4" s="3"/>
    </row>
    <row r="5" spans="1:12" x14ac:dyDescent="0.2">
      <c r="B5" s="1" t="s">
        <v>16</v>
      </c>
      <c r="C5" s="3" t="s">
        <v>79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8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accounts (</v>
      </c>
    </row>
    <row r="10" spans="1:12" x14ac:dyDescent="0.2">
      <c r="A10" s="3">
        <v>1</v>
      </c>
      <c r="B10" s="3" t="s">
        <v>31</v>
      </c>
      <c r="C10" s="3" t="s">
        <v>100</v>
      </c>
      <c r="D10" s="3" t="s">
        <v>40</v>
      </c>
      <c r="E10" s="3">
        <v>20</v>
      </c>
      <c r="F10" s="7" t="s">
        <v>33</v>
      </c>
      <c r="G10" s="3"/>
      <c r="H10" s="7" t="s">
        <v>33</v>
      </c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2">
      <c r="A11" s="3">
        <v>2</v>
      </c>
      <c r="B11" s="3" t="s">
        <v>32</v>
      </c>
      <c r="C11" s="3" t="s">
        <v>37</v>
      </c>
      <c r="D11" s="3" t="s">
        <v>40</v>
      </c>
      <c r="E11" s="3">
        <v>100</v>
      </c>
      <c r="F11" s="7"/>
      <c r="G11" s="3"/>
      <c r="H11" s="7" t="s">
        <v>33</v>
      </c>
      <c r="I11" s="3"/>
      <c r="J11" s="3"/>
      <c r="L11" t="str">
        <f>C11&amp;" "&amp;D11&amp;" "&amp;IF(E11&lt;&gt;"","("&amp;E11&amp;")","")&amp;IF(C12&lt;&gt;"",",","")</f>
        <v>mail varchar (100),</v>
      </c>
    </row>
    <row r="12" spans="1:12" x14ac:dyDescent="0.2">
      <c r="A12" s="3">
        <v>3</v>
      </c>
      <c r="B12" s="3" t="s">
        <v>34</v>
      </c>
      <c r="C12" s="3" t="s">
        <v>38</v>
      </c>
      <c r="D12" s="3" t="s">
        <v>40</v>
      </c>
      <c r="E12" s="3">
        <v>20</v>
      </c>
      <c r="F12" s="7"/>
      <c r="G12" s="3"/>
      <c r="H12" s="7" t="s">
        <v>33</v>
      </c>
      <c r="I12" s="3"/>
      <c r="J12" s="3"/>
      <c r="L12" t="str">
        <f>C12&amp;" "&amp;D12&amp;" "&amp;IF(E12&lt;&gt;"","("&amp;E12&amp;")","")&amp;IF(C13&lt;&gt;"",",","")</f>
        <v>pw varchar (20),</v>
      </c>
    </row>
    <row r="13" spans="1:12" x14ac:dyDescent="0.2">
      <c r="A13" s="3">
        <v>4</v>
      </c>
      <c r="B13" s="3" t="s">
        <v>35</v>
      </c>
      <c r="C13" s="3" t="s">
        <v>39</v>
      </c>
      <c r="D13" s="3" t="s">
        <v>40</v>
      </c>
      <c r="E13" s="3">
        <v>20</v>
      </c>
      <c r="F13" s="7"/>
      <c r="G13" s="3"/>
      <c r="H13" s="7" t="s">
        <v>33</v>
      </c>
      <c r="I13" s="3"/>
      <c r="J13" s="3"/>
      <c r="L13" t="str">
        <f>C13&amp;" "&amp;D13&amp;" "&amp;IF(E13&lt;&gt;"","("&amp;E13&amp;")","")&amp;IF(C14&lt;&gt;"",",","")</f>
        <v>nickname varchar (20),</v>
      </c>
    </row>
    <row r="14" spans="1:12" x14ac:dyDescent="0.2">
      <c r="A14" s="3">
        <v>5</v>
      </c>
      <c r="B14" s="3" t="s">
        <v>68</v>
      </c>
      <c r="C14" s="3" t="s">
        <v>69</v>
      </c>
      <c r="D14" s="3" t="s">
        <v>65</v>
      </c>
      <c r="E14" s="3"/>
      <c r="F14" s="7"/>
      <c r="G14" s="3"/>
      <c r="H14" s="3"/>
      <c r="I14" s="3"/>
      <c r="J14" s="3" t="s">
        <v>70</v>
      </c>
      <c r="L14" t="str">
        <f>C14&amp;" "&amp;D14&amp;" "&amp;IF(E14&lt;&gt;"","("&amp;E14&amp;")","")&amp;IF(C15&lt;&gt;"",",","")</f>
        <v xml:space="preserve">pr_group intejer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7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7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7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7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7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7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7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7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7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7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7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7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7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7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AEC73-F027-4173-A725-F94643AF8A64}">
  <dimension ref="A1:L30"/>
  <sheetViews>
    <sheetView workbookViewId="0">
      <selection activeCell="J17" sqref="J17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28</v>
      </c>
      <c r="D2" s="1" t="s">
        <v>1</v>
      </c>
      <c r="E2" s="3" t="s">
        <v>30</v>
      </c>
    </row>
    <row r="3" spans="1:12" x14ac:dyDescent="0.2">
      <c r="B3" s="1" t="s">
        <v>2</v>
      </c>
      <c r="C3" s="2" t="s">
        <v>29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22</v>
      </c>
      <c r="D4" s="1" t="s">
        <v>4</v>
      </c>
      <c r="E4" s="3"/>
    </row>
    <row r="5" spans="1:12" x14ac:dyDescent="0.2">
      <c r="B5" s="1" t="s">
        <v>16</v>
      </c>
      <c r="C5" s="3" t="s">
        <v>81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groups (</v>
      </c>
    </row>
    <row r="10" spans="1:12" x14ac:dyDescent="0.2">
      <c r="A10" s="3">
        <v>1</v>
      </c>
      <c r="B10" s="3" t="s">
        <v>36</v>
      </c>
      <c r="C10" s="3" t="s">
        <v>91</v>
      </c>
      <c r="D10" s="3" t="s">
        <v>65</v>
      </c>
      <c r="E10" s="3"/>
      <c r="F10" s="7" t="s">
        <v>33</v>
      </c>
      <c r="G10" s="7" t="s">
        <v>33</v>
      </c>
      <c r="H10" s="7" t="s">
        <v>33</v>
      </c>
      <c r="I10" s="3"/>
      <c r="J10" s="3"/>
      <c r="L10" t="str">
        <f>C10&amp;" "&amp;D10&amp;" "&amp;IF(E10&lt;&gt;"","("&amp;E10&amp;")","")&amp;IF(C11&lt;&gt;"",",","")</f>
        <v>id intejer ,</v>
      </c>
    </row>
    <row r="11" spans="1:12" x14ac:dyDescent="0.2">
      <c r="A11" s="3">
        <v>2</v>
      </c>
      <c r="B11" s="3" t="s">
        <v>41</v>
      </c>
      <c r="C11" s="3" t="s">
        <v>99</v>
      </c>
      <c r="D11" s="3" t="s">
        <v>40</v>
      </c>
      <c r="E11" s="3">
        <v>20</v>
      </c>
      <c r="F11" s="7"/>
      <c r="G11" s="3"/>
      <c r="H11" s="7" t="s">
        <v>33</v>
      </c>
      <c r="I11" s="3"/>
      <c r="J11" s="3"/>
      <c r="L11" t="str">
        <f>C11&amp;" "&amp;D11&amp;" "&amp;IF(E11&lt;&gt;"","("&amp;E11&amp;")","")&amp;IF(C12&lt;&gt;"",",","")</f>
        <v>group_name varchar (20),</v>
      </c>
    </row>
    <row r="12" spans="1:12" x14ac:dyDescent="0.2">
      <c r="A12" s="3">
        <v>3</v>
      </c>
      <c r="B12" s="3" t="s">
        <v>42</v>
      </c>
      <c r="C12" s="3" t="s">
        <v>100</v>
      </c>
      <c r="D12" s="3" t="s">
        <v>40</v>
      </c>
      <c r="E12" s="3">
        <v>20</v>
      </c>
      <c r="F12" s="3"/>
      <c r="G12" s="3"/>
      <c r="H12" s="3"/>
      <c r="I12" s="3"/>
      <c r="J12" s="3" t="s">
        <v>44</v>
      </c>
      <c r="L12" t="str">
        <f>C12&amp;" "&amp;D12&amp;" "&amp;IF(E12&lt;&gt;"","("&amp;E12&amp;")","")&amp;IF(C13&lt;&gt;"",",","")</f>
        <v>user_ID varchar (20),</v>
      </c>
    </row>
    <row r="13" spans="1:12" x14ac:dyDescent="0.2">
      <c r="A13" s="3">
        <v>4</v>
      </c>
      <c r="B13" s="3" t="s">
        <v>43</v>
      </c>
      <c r="C13" s="3" t="s">
        <v>45</v>
      </c>
      <c r="D13" s="3" t="s">
        <v>92</v>
      </c>
      <c r="E13" s="3"/>
      <c r="F13" s="3"/>
      <c r="G13" s="3"/>
      <c r="H13" s="3"/>
      <c r="I13" s="3" t="b">
        <v>1</v>
      </c>
      <c r="J13" s="3" t="s">
        <v>95</v>
      </c>
      <c r="L13" t="str">
        <f>C13&amp;" "&amp;D13&amp;" "&amp;IF(E13&lt;&gt;"","("&amp;E13&amp;")","")&amp;IF(C14&lt;&gt;"",",","")</f>
        <v>editer boolean ,</v>
      </c>
    </row>
    <row r="14" spans="1:12" x14ac:dyDescent="0.2">
      <c r="A14" s="3">
        <v>5</v>
      </c>
      <c r="B14" s="3" t="s">
        <v>62</v>
      </c>
      <c r="C14" s="3" t="s">
        <v>63</v>
      </c>
      <c r="D14" s="3" t="s">
        <v>40</v>
      </c>
      <c r="E14" s="3"/>
      <c r="F14" s="3"/>
      <c r="G14" s="3"/>
      <c r="H14" s="3"/>
      <c r="I14" s="3"/>
      <c r="J14" s="3" t="s">
        <v>64</v>
      </c>
      <c r="L14" t="str">
        <f>C14&amp;" "&amp;D14&amp;" "&amp;IF(E14&lt;&gt;"","("&amp;E14&amp;")","")&amp;IF(C15&lt;&gt;"",",","")</f>
        <v xml:space="preserve">icon varchar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D2A7A-856B-44F6-B54A-5E681FBBA54A}">
  <dimension ref="A1:L44"/>
  <sheetViews>
    <sheetView tabSelected="1" workbookViewId="0">
      <selection activeCell="H37" sqref="H37"/>
    </sheetView>
  </sheetViews>
  <sheetFormatPr defaultRowHeight="13.2" x14ac:dyDescent="0.2"/>
  <cols>
    <col min="2" max="2" width="18.44140625" bestFit="1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28</v>
      </c>
      <c r="D2" s="1" t="s">
        <v>1</v>
      </c>
      <c r="E2" s="3" t="s">
        <v>30</v>
      </c>
    </row>
    <row r="3" spans="1:12" x14ac:dyDescent="0.2">
      <c r="B3" s="1" t="s">
        <v>2</v>
      </c>
      <c r="C3" s="2" t="s">
        <v>29</v>
      </c>
      <c r="D3" s="1" t="s">
        <v>3</v>
      </c>
      <c r="E3" s="5">
        <v>45462</v>
      </c>
    </row>
    <row r="4" spans="1:12" x14ac:dyDescent="0.2">
      <c r="B4" s="1" t="s">
        <v>15</v>
      </c>
      <c r="C4" s="3" t="s">
        <v>105</v>
      </c>
      <c r="D4" s="1" t="s">
        <v>4</v>
      </c>
      <c r="E4" s="3"/>
    </row>
    <row r="5" spans="1:12" x14ac:dyDescent="0.2">
      <c r="B5" s="1" t="s">
        <v>16</v>
      </c>
      <c r="C5" s="3" t="s">
        <v>106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groups_menbr (</v>
      </c>
    </row>
    <row r="10" spans="1:12" x14ac:dyDescent="0.2">
      <c r="A10" s="3">
        <v>1</v>
      </c>
      <c r="B10" s="3" t="s">
        <v>36</v>
      </c>
      <c r="C10" s="3" t="s">
        <v>91</v>
      </c>
      <c r="D10" s="3" t="s">
        <v>65</v>
      </c>
      <c r="E10" s="3"/>
      <c r="F10" s="7" t="s">
        <v>33</v>
      </c>
      <c r="G10" s="7" t="s">
        <v>33</v>
      </c>
      <c r="H10" s="7" t="s">
        <v>33</v>
      </c>
      <c r="I10" s="3"/>
      <c r="J10" s="3"/>
      <c r="L10" t="str">
        <f>C10&amp;" "&amp;D10&amp;" "&amp;IF(E10&lt;&gt;"","("&amp;E10&amp;")","")&amp;IF(C11&lt;&gt;"",",","")</f>
        <v>id intejer ,</v>
      </c>
    </row>
    <row r="11" spans="1:12" x14ac:dyDescent="0.2">
      <c r="A11" s="3">
        <v>2</v>
      </c>
      <c r="B11" s="3" t="s">
        <v>107</v>
      </c>
      <c r="C11" s="3" t="s">
        <v>99</v>
      </c>
      <c r="D11" s="3" t="s">
        <v>40</v>
      </c>
      <c r="E11" s="3">
        <v>20</v>
      </c>
      <c r="F11" s="7"/>
      <c r="G11" s="3"/>
      <c r="H11" s="7" t="s">
        <v>33</v>
      </c>
      <c r="I11" s="3"/>
      <c r="J11" s="3"/>
      <c r="L11" t="str">
        <f>C11&amp;" "&amp;D11&amp;" "&amp;IF(E11&lt;&gt;"","("&amp;E11&amp;")","")&amp;IF(C12&lt;&gt;"",",","")</f>
        <v>group_name varchar (20),</v>
      </c>
    </row>
    <row r="12" spans="1:12" x14ac:dyDescent="0.2">
      <c r="A12" s="3">
        <v>3</v>
      </c>
      <c r="B12" s="3" t="s">
        <v>42</v>
      </c>
      <c r="C12" s="3" t="s">
        <v>100</v>
      </c>
      <c r="D12" s="3" t="s">
        <v>40</v>
      </c>
      <c r="E12" s="3">
        <v>20</v>
      </c>
      <c r="F12" s="3"/>
      <c r="G12" s="3"/>
      <c r="H12" s="3"/>
      <c r="I12" s="3"/>
      <c r="J12" s="3" t="s">
        <v>44</v>
      </c>
      <c r="L12" t="str">
        <f>C12&amp;" "&amp;D12&amp;" "&amp;IF(E12&lt;&gt;"","("&amp;E12&amp;")","")&amp;IF(C13&lt;&gt;"",",","")</f>
        <v>user_ID varchar (20),</v>
      </c>
    </row>
    <row r="13" spans="1:12" x14ac:dyDescent="0.2">
      <c r="A13" s="3">
        <v>4</v>
      </c>
      <c r="B13" s="3" t="s">
        <v>43</v>
      </c>
      <c r="C13" s="3" t="s">
        <v>45</v>
      </c>
      <c r="D13" s="3" t="s">
        <v>92</v>
      </c>
      <c r="E13" s="3"/>
      <c r="F13" s="3"/>
      <c r="G13" s="3"/>
      <c r="H13" s="3"/>
      <c r="I13" s="3" t="b">
        <v>1</v>
      </c>
      <c r="J13" s="3" t="s">
        <v>95</v>
      </c>
      <c r="L13" t="str">
        <f>C13&amp;" "&amp;D13&amp;" "&amp;IF(E13&lt;&gt;"","("&amp;E13&amp;")","")&amp;IF(C14&lt;&gt;"",",","")</f>
        <v xml:space="preserve">editer boolean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  <row r="37" spans="2:5" x14ac:dyDescent="0.2">
      <c r="B37" s="11"/>
      <c r="C37" s="11"/>
      <c r="D37" s="11"/>
      <c r="E37" s="11"/>
    </row>
    <row r="38" spans="2:5" x14ac:dyDescent="0.2">
      <c r="B38" s="11"/>
      <c r="C38" s="11"/>
      <c r="D38" s="11"/>
      <c r="E38" s="11"/>
    </row>
    <row r="39" spans="2:5" x14ac:dyDescent="0.2">
      <c r="B39" s="11"/>
      <c r="C39" s="11"/>
      <c r="D39" s="11"/>
      <c r="E39" s="11"/>
    </row>
    <row r="40" spans="2:5" x14ac:dyDescent="0.2">
      <c r="B40" s="11"/>
      <c r="C40" s="11"/>
      <c r="D40" s="11"/>
      <c r="E40" s="11"/>
    </row>
    <row r="41" spans="2:5" x14ac:dyDescent="0.2">
      <c r="B41" s="11"/>
      <c r="C41" s="11"/>
      <c r="D41" s="11"/>
      <c r="E41" s="11"/>
    </row>
    <row r="42" spans="2:5" x14ac:dyDescent="0.2">
      <c r="B42" s="11"/>
      <c r="C42" s="11"/>
      <c r="D42" s="11"/>
      <c r="E42" s="11"/>
    </row>
    <row r="43" spans="2:5" x14ac:dyDescent="0.2">
      <c r="B43" s="11"/>
      <c r="C43" s="11"/>
      <c r="D43" s="11"/>
      <c r="E43" s="11"/>
    </row>
    <row r="44" spans="2:5" x14ac:dyDescent="0.2">
      <c r="B44" s="11"/>
      <c r="C44" s="11"/>
      <c r="D44" s="11"/>
      <c r="E44" s="11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584A0-5322-41F9-AD51-11A8F29BBA92}">
  <dimension ref="A1:L29"/>
  <sheetViews>
    <sheetView workbookViewId="0">
      <selection activeCell="D14" sqref="D14"/>
    </sheetView>
  </sheetViews>
  <sheetFormatPr defaultRowHeight="13.2" x14ac:dyDescent="0.2"/>
  <cols>
    <col min="2" max="2" width="20.21875" bestFit="1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28</v>
      </c>
      <c r="D2" s="1" t="s">
        <v>1</v>
      </c>
      <c r="E2" s="3" t="s">
        <v>30</v>
      </c>
    </row>
    <row r="3" spans="1:12" x14ac:dyDescent="0.2">
      <c r="B3" s="1" t="s">
        <v>2</v>
      </c>
      <c r="C3" s="2" t="s">
        <v>29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72</v>
      </c>
      <c r="D4" s="1" t="s">
        <v>4</v>
      </c>
      <c r="E4" s="3"/>
    </row>
    <row r="5" spans="1:12" x14ac:dyDescent="0.2">
      <c r="B5" s="1" t="s">
        <v>16</v>
      </c>
      <c r="C5" s="3" t="s">
        <v>89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tasks (</v>
      </c>
    </row>
    <row r="10" spans="1:12" x14ac:dyDescent="0.2">
      <c r="A10" s="3">
        <v>1</v>
      </c>
      <c r="B10" s="3" t="s">
        <v>36</v>
      </c>
      <c r="C10" s="3" t="s">
        <v>91</v>
      </c>
      <c r="D10" s="3" t="s">
        <v>49</v>
      </c>
      <c r="E10" s="3"/>
      <c r="F10" s="7" t="s">
        <v>33</v>
      </c>
      <c r="G10" s="7" t="s">
        <v>33</v>
      </c>
      <c r="H10" s="7" t="s">
        <v>33</v>
      </c>
      <c r="I10" s="3"/>
      <c r="J10" s="3"/>
      <c r="L10" t="str">
        <f>C10&amp;" "&amp;D10&amp;" "&amp;IF(E10&lt;&gt;"","("&amp;E10&amp;")","")&amp;IF(C11&lt;&gt;"",",","")</f>
        <v>id intjer ,</v>
      </c>
    </row>
    <row r="11" spans="1:12" x14ac:dyDescent="0.2">
      <c r="A11" s="3">
        <v>2</v>
      </c>
      <c r="B11" s="3" t="s">
        <v>76</v>
      </c>
      <c r="C11" s="3" t="s">
        <v>66</v>
      </c>
      <c r="D11" s="3" t="s">
        <v>49</v>
      </c>
      <c r="E11" s="3"/>
      <c r="F11" s="3"/>
      <c r="G11" s="3"/>
      <c r="H11" s="7" t="s">
        <v>33</v>
      </c>
      <c r="I11" s="3"/>
      <c r="J11" s="3" t="s">
        <v>67</v>
      </c>
      <c r="L11" t="str">
        <f>C11&amp;" "&amp;D11&amp;" "&amp;IF(E11&lt;&gt;"","("&amp;E11&amp;")","")&amp;IF(C12&lt;&gt;"",",","")</f>
        <v>group_number intjer ,</v>
      </c>
    </row>
    <row r="12" spans="1:12" x14ac:dyDescent="0.2">
      <c r="A12" s="3">
        <v>3</v>
      </c>
      <c r="B12" s="3" t="s">
        <v>74</v>
      </c>
      <c r="C12" s="3" t="s">
        <v>51</v>
      </c>
      <c r="D12" s="3" t="s">
        <v>40</v>
      </c>
      <c r="E12" s="3">
        <v>30</v>
      </c>
      <c r="F12" s="3"/>
      <c r="G12" s="3"/>
      <c r="H12" s="7" t="s">
        <v>33</v>
      </c>
      <c r="I12" s="3"/>
      <c r="J12" s="3"/>
      <c r="L12" t="str">
        <f>C12&amp;" "&amp;D12&amp;" "&amp;IF(E12&lt;&gt;"","("&amp;E12&amp;")","")&amp;IF(C13&lt;&gt;"",",","")</f>
        <v>task varchar (30),</v>
      </c>
    </row>
    <row r="13" spans="1:12" x14ac:dyDescent="0.2">
      <c r="A13" s="3">
        <v>4</v>
      </c>
      <c r="B13" s="3" t="s">
        <v>24</v>
      </c>
      <c r="C13" s="3" t="s">
        <v>52</v>
      </c>
      <c r="D13" s="3" t="s">
        <v>40</v>
      </c>
      <c r="E13" s="3">
        <v>200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contents varchar (200),</v>
      </c>
    </row>
    <row r="14" spans="1:12" x14ac:dyDescent="0.2">
      <c r="A14" s="3">
        <v>5</v>
      </c>
      <c r="B14" s="3" t="s">
        <v>25</v>
      </c>
      <c r="C14" s="3" t="s">
        <v>103</v>
      </c>
      <c r="D14" s="3" t="s">
        <v>104</v>
      </c>
      <c r="E14" s="3"/>
      <c r="F14" s="3"/>
      <c r="G14" s="3"/>
      <c r="H14" s="3"/>
      <c r="I14" s="3"/>
      <c r="J14" s="3" t="s">
        <v>50</v>
      </c>
      <c r="L14" t="str">
        <f>C14&amp;" "&amp;D14&amp;" "&amp;IF(E14&lt;&gt;"","("&amp;E14&amp;")","")&amp;IF(C15&lt;&gt;"",",","")</f>
        <v>today timestamp ,</v>
      </c>
    </row>
    <row r="15" spans="1:12" x14ac:dyDescent="0.2">
      <c r="A15" s="3">
        <v>6</v>
      </c>
      <c r="B15" s="3" t="s">
        <v>26</v>
      </c>
      <c r="C15" s="3" t="s">
        <v>102</v>
      </c>
      <c r="D15" s="3" t="s">
        <v>40</v>
      </c>
      <c r="E15" s="3">
        <v>20</v>
      </c>
      <c r="F15" s="3"/>
      <c r="G15" s="3"/>
      <c r="H15" s="3"/>
      <c r="I15" s="3"/>
      <c r="J15" s="3"/>
      <c r="L15" t="str">
        <f t="shared" ref="L15:L28" si="0">C15&amp;" "&amp;D15&amp;" "&amp;IF(E15&lt;&gt;"","("&amp;E15&amp;")","")&amp;IF(C16&lt;&gt;"",",","")</f>
        <v>register varchar (20),</v>
      </c>
    </row>
    <row r="16" spans="1:12" x14ac:dyDescent="0.2">
      <c r="A16" s="3">
        <v>7</v>
      </c>
      <c r="B16" s="3" t="s">
        <v>27</v>
      </c>
      <c r="C16" s="3" t="s">
        <v>27</v>
      </c>
      <c r="D16" s="3" t="s">
        <v>40</v>
      </c>
      <c r="E16" s="3">
        <v>20</v>
      </c>
      <c r="F16" s="3"/>
      <c r="G16" s="3"/>
      <c r="H16" s="3"/>
      <c r="I16" s="3"/>
      <c r="J16" s="3" t="s">
        <v>46</v>
      </c>
      <c r="L16" t="e">
        <f>C16&amp;" "&amp;D16&amp;" "&amp;IF(E16&lt;&gt;"","("&amp;E16&amp;")","")&amp;IF(#REF!&lt;&gt;"",",","")</f>
        <v>#REF!</v>
      </c>
    </row>
    <row r="17" spans="1:12" ht="26.4" x14ac:dyDescent="0.2">
      <c r="A17" s="3">
        <v>8</v>
      </c>
      <c r="B17" s="3" t="s">
        <v>48</v>
      </c>
      <c r="C17" s="3" t="s">
        <v>53</v>
      </c>
      <c r="D17" s="3" t="s">
        <v>92</v>
      </c>
      <c r="E17" s="3"/>
      <c r="F17" s="3"/>
      <c r="G17" s="3"/>
      <c r="H17" s="3"/>
      <c r="I17" s="3" t="b">
        <v>1</v>
      </c>
      <c r="J17" s="10" t="s">
        <v>94</v>
      </c>
      <c r="L17" t="str">
        <f t="shared" si="0"/>
        <v>checkbox boolean ,</v>
      </c>
    </row>
    <row r="18" spans="1:12" x14ac:dyDescent="0.2">
      <c r="A18" s="3">
        <v>9</v>
      </c>
      <c r="B18" s="3" t="s">
        <v>47</v>
      </c>
      <c r="C18" s="3" t="s">
        <v>54</v>
      </c>
      <c r="D18" s="3" t="s">
        <v>40</v>
      </c>
      <c r="E18" s="3">
        <v>30</v>
      </c>
      <c r="F18" s="3"/>
      <c r="G18" s="3"/>
      <c r="H18" s="3"/>
      <c r="I18" s="3"/>
      <c r="J18" s="3"/>
      <c r="L18" t="str">
        <f t="shared" si="0"/>
        <v>manuel_link varchar (30)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L29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1FAA-BD94-41E3-B1B5-E4839A65B80F}">
  <dimension ref="A1:L27"/>
  <sheetViews>
    <sheetView workbookViewId="0">
      <selection activeCell="D14" sqref="D14"/>
    </sheetView>
  </sheetViews>
  <sheetFormatPr defaultRowHeight="13.2" x14ac:dyDescent="0.2"/>
  <cols>
    <col min="2" max="2" width="20.21875" bestFit="1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28</v>
      </c>
      <c r="D2" s="1" t="s">
        <v>1</v>
      </c>
      <c r="E2" s="3" t="s">
        <v>30</v>
      </c>
    </row>
    <row r="3" spans="1:12" x14ac:dyDescent="0.2">
      <c r="B3" s="1" t="s">
        <v>2</v>
      </c>
      <c r="C3" s="2" t="s">
        <v>29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71</v>
      </c>
      <c r="D4" s="1" t="s">
        <v>4</v>
      </c>
      <c r="E4" s="3"/>
    </row>
    <row r="5" spans="1:12" x14ac:dyDescent="0.2">
      <c r="B5" s="1" t="s">
        <v>16</v>
      </c>
      <c r="C5" s="3" t="s">
        <v>83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schedules (</v>
      </c>
    </row>
    <row r="10" spans="1:12" x14ac:dyDescent="0.2">
      <c r="A10" s="3">
        <v>1</v>
      </c>
      <c r="B10" s="3" t="s">
        <v>36</v>
      </c>
      <c r="C10" s="3" t="s">
        <v>91</v>
      </c>
      <c r="D10" s="3" t="s">
        <v>49</v>
      </c>
      <c r="E10" s="3"/>
      <c r="F10" s="7" t="s">
        <v>33</v>
      </c>
      <c r="G10" s="7" t="s">
        <v>33</v>
      </c>
      <c r="H10" s="7" t="s">
        <v>33</v>
      </c>
      <c r="I10" s="3"/>
      <c r="J10" s="3"/>
      <c r="L10" t="str">
        <f>C10&amp;" "&amp;D10&amp;" "&amp;IF(E10&lt;&gt;"","("&amp;E10&amp;")","")&amp;IF(C11&lt;&gt;"",",","")</f>
        <v>id intjer ,</v>
      </c>
    </row>
    <row r="11" spans="1:12" x14ac:dyDescent="0.2">
      <c r="A11" s="3">
        <v>2</v>
      </c>
      <c r="B11" s="3" t="s">
        <v>76</v>
      </c>
      <c r="C11" s="3" t="s">
        <v>66</v>
      </c>
      <c r="D11" s="3" t="s">
        <v>49</v>
      </c>
      <c r="E11" s="3"/>
      <c r="F11" s="3"/>
      <c r="G11" s="3"/>
      <c r="H11" s="7" t="s">
        <v>33</v>
      </c>
      <c r="I11" s="3"/>
      <c r="J11" s="3" t="s">
        <v>67</v>
      </c>
      <c r="L11" t="str">
        <f>C11&amp;" "&amp;D11&amp;" "&amp;IF(E11&lt;&gt;"","("&amp;E11&amp;")","")&amp;IF(C12&lt;&gt;"",",","")</f>
        <v>group_number intjer ,</v>
      </c>
    </row>
    <row r="12" spans="1:12" x14ac:dyDescent="0.2">
      <c r="A12" s="3">
        <v>3</v>
      </c>
      <c r="B12" s="3" t="s">
        <v>73</v>
      </c>
      <c r="C12" s="3" t="s">
        <v>51</v>
      </c>
      <c r="D12" s="3" t="s">
        <v>40</v>
      </c>
      <c r="E12" s="3">
        <v>30</v>
      </c>
      <c r="F12" s="3"/>
      <c r="G12" s="3"/>
      <c r="H12" s="7" t="s">
        <v>33</v>
      </c>
      <c r="I12" s="3"/>
      <c r="J12" s="3"/>
      <c r="L12" t="str">
        <f>C12&amp;" "&amp;D12&amp;" "&amp;IF(E12&lt;&gt;"","("&amp;E12&amp;")","")&amp;IF(C13&lt;&gt;"",",","")</f>
        <v>task varchar (30),</v>
      </c>
    </row>
    <row r="13" spans="1:12" x14ac:dyDescent="0.2">
      <c r="A13" s="3">
        <v>4</v>
      </c>
      <c r="B13" s="3" t="s">
        <v>24</v>
      </c>
      <c r="C13" s="3" t="s">
        <v>52</v>
      </c>
      <c r="D13" s="3" t="s">
        <v>40</v>
      </c>
      <c r="E13" s="3">
        <v>200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contents varchar (200),</v>
      </c>
    </row>
    <row r="14" spans="1:12" x14ac:dyDescent="0.2">
      <c r="A14" s="3">
        <v>5</v>
      </c>
      <c r="B14" s="3" t="s">
        <v>25</v>
      </c>
      <c r="C14" s="3" t="s">
        <v>103</v>
      </c>
      <c r="D14" s="3" t="s">
        <v>104</v>
      </c>
      <c r="E14" s="3"/>
      <c r="F14" s="3"/>
      <c r="G14" s="3"/>
      <c r="H14" s="3"/>
      <c r="I14" s="3"/>
      <c r="J14" s="3" t="s">
        <v>50</v>
      </c>
      <c r="L14" t="str">
        <f>C14&amp;" "&amp;D14&amp;" "&amp;IF(E14&lt;&gt;"","("&amp;E14&amp;")","")&amp;IF(C15&lt;&gt;"",",","")</f>
        <v>today timestamp ,</v>
      </c>
    </row>
    <row r="15" spans="1:12" x14ac:dyDescent="0.2">
      <c r="A15" s="3">
        <v>6</v>
      </c>
      <c r="B15" s="3" t="s">
        <v>26</v>
      </c>
      <c r="C15" s="3" t="s">
        <v>102</v>
      </c>
      <c r="D15" s="3" t="s">
        <v>40</v>
      </c>
      <c r="E15" s="3">
        <v>20</v>
      </c>
      <c r="F15" s="3"/>
      <c r="G15" s="3"/>
      <c r="H15" s="3"/>
      <c r="I15" s="3"/>
      <c r="J15" s="3"/>
      <c r="L15" t="e">
        <f>C15&amp;" "&amp;D15&amp;" "&amp;IF(E15&lt;&gt;"","("&amp;E15&amp;")","")&amp;IF(#REF!&lt;&gt;"",",","")</f>
        <v>#REF!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26" si="0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L27" t="s">
        <v>19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4C297-E857-4A52-B374-A2734E261F65}">
  <dimension ref="A1:L30"/>
  <sheetViews>
    <sheetView workbookViewId="0">
      <selection activeCell="F10" sqref="F10"/>
    </sheetView>
  </sheetViews>
  <sheetFormatPr defaultRowHeight="13.2" x14ac:dyDescent="0.2"/>
  <cols>
    <col min="2" max="2" width="22.6640625" bestFit="1" customWidth="1"/>
    <col min="3" max="3" width="19.33203125" customWidth="1"/>
    <col min="4" max="4" width="16.21875" customWidth="1"/>
    <col min="5" max="5" width="16.33203125" customWidth="1"/>
    <col min="6" max="6" width="9.77734375" style="6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28</v>
      </c>
      <c r="D2" s="1" t="s">
        <v>1</v>
      </c>
      <c r="E2" s="3" t="s">
        <v>30</v>
      </c>
    </row>
    <row r="3" spans="1:12" x14ac:dyDescent="0.2">
      <c r="B3" s="1" t="s">
        <v>2</v>
      </c>
      <c r="C3" s="2" t="s">
        <v>29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23</v>
      </c>
      <c r="D4" s="1" t="s">
        <v>4</v>
      </c>
      <c r="E4" s="3"/>
    </row>
    <row r="5" spans="1:12" x14ac:dyDescent="0.2">
      <c r="B5" s="1" t="s">
        <v>16</v>
      </c>
      <c r="C5" s="3" t="s">
        <v>87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8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manuals (</v>
      </c>
    </row>
    <row r="10" spans="1:12" x14ac:dyDescent="0.2">
      <c r="A10" s="3">
        <v>1</v>
      </c>
      <c r="B10" t="s">
        <v>36</v>
      </c>
      <c r="C10" s="3" t="s">
        <v>91</v>
      </c>
      <c r="D10" s="3" t="s">
        <v>56</v>
      </c>
      <c r="E10" s="3"/>
      <c r="F10" s="7" t="s">
        <v>33</v>
      </c>
      <c r="G10" s="7" t="s">
        <v>33</v>
      </c>
      <c r="H10" s="7" t="s">
        <v>33</v>
      </c>
      <c r="I10" s="3"/>
      <c r="J10" s="3"/>
      <c r="L10" t="str">
        <f>C10&amp;" "&amp;D10&amp;" "&amp;IF(E10&lt;&gt;"","("&amp;E10&amp;")","")&amp;IF(C11&lt;&gt;"",",","")</f>
        <v>id intejr ,</v>
      </c>
    </row>
    <row r="11" spans="1:12" x14ac:dyDescent="0.2">
      <c r="A11" s="3">
        <v>2</v>
      </c>
      <c r="B11" s="3" t="s">
        <v>76</v>
      </c>
      <c r="C11" s="3" t="s">
        <v>66</v>
      </c>
      <c r="D11" s="3" t="s">
        <v>65</v>
      </c>
      <c r="E11" s="3"/>
      <c r="F11" s="3"/>
      <c r="G11" s="3"/>
      <c r="H11" s="7" t="s">
        <v>33</v>
      </c>
      <c r="I11" s="3"/>
      <c r="J11" s="3" t="s">
        <v>67</v>
      </c>
      <c r="L11" t="str">
        <f>C11&amp;" "&amp;D11&amp;" "&amp;IF(E11&lt;&gt;"","("&amp;E11&amp;")","")&amp;IF(C12&lt;&gt;"",",","")</f>
        <v>group_number intejer ,</v>
      </c>
    </row>
    <row r="12" spans="1:12" x14ac:dyDescent="0.2">
      <c r="A12" s="3">
        <v>3</v>
      </c>
      <c r="B12" s="3" t="s">
        <v>55</v>
      </c>
      <c r="C12" s="3" t="s">
        <v>57</v>
      </c>
      <c r="D12" s="3" t="s">
        <v>40</v>
      </c>
      <c r="E12" s="3">
        <v>30</v>
      </c>
      <c r="F12" s="7"/>
      <c r="G12" s="3"/>
      <c r="H12" s="3"/>
      <c r="I12" s="3"/>
      <c r="J12" s="3"/>
      <c r="L12" t="str">
        <f>C12&amp;" "&amp;D12&amp;" "&amp;IF(E12&lt;&gt;"","("&amp;E12&amp;")","")&amp;IF(C13&lt;&gt;"",",","")</f>
        <v>manuel_name varchar (30)</v>
      </c>
    </row>
    <row r="13" spans="1:12" x14ac:dyDescent="0.2">
      <c r="A13" s="3">
        <v>4</v>
      </c>
      <c r="B13" s="3"/>
      <c r="C13" s="3"/>
      <c r="D13" s="3"/>
      <c r="E13" s="3"/>
      <c r="F13" s="7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7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7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7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7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7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7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7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7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7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7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7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7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7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7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7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A14F-4DDD-453C-87E8-F312C1BE16C8}">
  <dimension ref="A1:L28"/>
  <sheetViews>
    <sheetView workbookViewId="0">
      <selection activeCell="J5" sqref="J5"/>
    </sheetView>
  </sheetViews>
  <sheetFormatPr defaultRowHeight="13.2" x14ac:dyDescent="0.2"/>
  <cols>
    <col min="2" max="2" width="22.77734375" bestFit="1" customWidth="1"/>
    <col min="3" max="3" width="19.33203125" customWidth="1"/>
    <col min="4" max="4" width="16.21875" customWidth="1"/>
    <col min="5" max="5" width="16.33203125" customWidth="1"/>
    <col min="6" max="6" width="9.77734375" style="6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28</v>
      </c>
      <c r="D2" s="1" t="s">
        <v>1</v>
      </c>
      <c r="E2" s="3" t="s">
        <v>30</v>
      </c>
    </row>
    <row r="3" spans="1:12" x14ac:dyDescent="0.2">
      <c r="B3" s="1" t="s">
        <v>2</v>
      </c>
      <c r="C3" s="2" t="s">
        <v>29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75</v>
      </c>
      <c r="D4" s="1" t="s">
        <v>4</v>
      </c>
      <c r="E4" s="3"/>
    </row>
    <row r="5" spans="1:12" x14ac:dyDescent="0.2">
      <c r="B5" s="1" t="s">
        <v>16</v>
      </c>
      <c r="C5" s="3" t="s">
        <v>85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8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items (</v>
      </c>
    </row>
    <row r="10" spans="1:12" x14ac:dyDescent="0.2">
      <c r="A10" s="3">
        <v>1</v>
      </c>
      <c r="B10" t="s">
        <v>36</v>
      </c>
      <c r="C10" s="3" t="s">
        <v>91</v>
      </c>
      <c r="D10" s="3" t="s">
        <v>56</v>
      </c>
      <c r="E10" s="3"/>
      <c r="F10" s="7" t="s">
        <v>33</v>
      </c>
      <c r="G10" s="7" t="s">
        <v>33</v>
      </c>
      <c r="H10" s="7" t="s">
        <v>33</v>
      </c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93</v>
      </c>
      <c r="C11" s="3" t="s">
        <v>101</v>
      </c>
      <c r="D11" s="3" t="s">
        <v>65</v>
      </c>
      <c r="E11" s="3">
        <v>30</v>
      </c>
      <c r="F11" s="7"/>
      <c r="G11" s="3"/>
      <c r="H11" s="3"/>
      <c r="I11" s="3"/>
      <c r="J11" s="3"/>
      <c r="L11" t="str">
        <f>C11&amp;" "&amp;D11&amp;" "&amp;IF(E11&lt;&gt;"","("&amp;E11&amp;")","")&amp;IF(C12&lt;&gt;"",",","")</f>
        <v>manual_id intejer (30),</v>
      </c>
    </row>
    <row r="12" spans="1:12" x14ac:dyDescent="0.2">
      <c r="A12" s="3">
        <v>3</v>
      </c>
      <c r="B12" s="3" t="s">
        <v>58</v>
      </c>
      <c r="C12" s="3" t="s">
        <v>60</v>
      </c>
      <c r="D12" s="3" t="s">
        <v>40</v>
      </c>
      <c r="E12" s="3">
        <v>30</v>
      </c>
      <c r="F12" s="7"/>
      <c r="G12" s="3"/>
      <c r="H12" s="3"/>
      <c r="I12" s="3"/>
      <c r="J12" s="3"/>
      <c r="L12" t="str">
        <f>C12&amp;" "&amp;D12&amp;" "&amp;IF(E12&lt;&gt;"","("&amp;E12&amp;")","")&amp;IF(C13&lt;&gt;"",",","")</f>
        <v>heading varchar (30),</v>
      </c>
    </row>
    <row r="13" spans="1:12" x14ac:dyDescent="0.2">
      <c r="A13" s="3">
        <v>4</v>
      </c>
      <c r="B13" s="3" t="s">
        <v>24</v>
      </c>
      <c r="C13" s="3" t="s">
        <v>52</v>
      </c>
      <c r="D13" s="3" t="s">
        <v>40</v>
      </c>
      <c r="E13" s="3">
        <v>200</v>
      </c>
      <c r="F13" s="7"/>
      <c r="G13" s="3"/>
      <c r="H13" s="3"/>
      <c r="I13" s="3"/>
      <c r="J13" s="3"/>
      <c r="L13" t="str">
        <f t="shared" ref="L13:L27" si="0">C13&amp;" "&amp;D13&amp;" "&amp;IF(E13&lt;&gt;"","("&amp;E13&amp;")","")&amp;IF(C14&lt;&gt;"",",","")</f>
        <v>contents varchar (200),</v>
      </c>
    </row>
    <row r="14" spans="1:12" x14ac:dyDescent="0.2">
      <c r="A14" s="3">
        <v>5</v>
      </c>
      <c r="B14" s="3" t="s">
        <v>59</v>
      </c>
      <c r="C14" s="3" t="s">
        <v>61</v>
      </c>
      <c r="D14" s="3" t="s">
        <v>40</v>
      </c>
      <c r="E14" s="3">
        <v>100</v>
      </c>
      <c r="F14" s="7"/>
      <c r="G14" s="3"/>
      <c r="H14" s="3"/>
      <c r="I14" s="3"/>
      <c r="J14" s="3"/>
      <c r="L14" t="str">
        <f t="shared" si="0"/>
        <v>image varchar (100),</v>
      </c>
    </row>
    <row r="15" spans="1:12" x14ac:dyDescent="0.2">
      <c r="A15" s="3">
        <v>6</v>
      </c>
      <c r="B15" s="3" t="s">
        <v>96</v>
      </c>
      <c r="C15" s="3" t="s">
        <v>98</v>
      </c>
      <c r="D15" s="3" t="s">
        <v>97</v>
      </c>
      <c r="E15" s="3"/>
      <c r="F15" s="7"/>
      <c r="G15" s="3"/>
      <c r="H15" s="3"/>
      <c r="I15" s="3"/>
      <c r="J15" s="3"/>
      <c r="L15" t="str">
        <f t="shared" si="0"/>
        <v xml:space="preserve">regist_day Date </v>
      </c>
    </row>
    <row r="16" spans="1:12" x14ac:dyDescent="0.2">
      <c r="A16" s="3">
        <v>7</v>
      </c>
      <c r="B16" s="3"/>
      <c r="C16" s="3"/>
      <c r="D16" s="3"/>
      <c r="E16" s="3"/>
      <c r="F16" s="7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7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7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7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7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7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7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7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7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7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7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7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L28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テーブル一覧</vt:lpstr>
      <vt:lpstr>アカウントDB</vt:lpstr>
      <vt:lpstr>グループDB</vt:lpstr>
      <vt:lpstr>グループメンバーDB</vt:lpstr>
      <vt:lpstr>タスクDB</vt:lpstr>
      <vt:lpstr>予定DB</vt:lpstr>
      <vt:lpstr>マニュアルDB</vt:lpstr>
      <vt:lpstr>項目DB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松岡拓海</cp:lastModifiedBy>
  <dcterms:created xsi:type="dcterms:W3CDTF">2016-05-11T06:52:52Z</dcterms:created>
  <dcterms:modified xsi:type="dcterms:W3CDTF">2024-06-19T05:38:34Z</dcterms:modified>
</cp:coreProperties>
</file>