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9E4DEC9E-6578-48CE-B056-831703072DB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テーブル一覧" sheetId="1" r:id="rId1"/>
    <sheet name="アカウントDB" sheetId="2" r:id="rId2"/>
    <sheet name="グループDB" sheetId="3" r:id="rId3"/>
    <sheet name="タスクDB" sheetId="4" r:id="rId4"/>
    <sheet name="予定DB" sheetId="6" r:id="rId5"/>
    <sheet name="マニュアルDB" sheetId="5" r:id="rId6"/>
    <sheet name="項目DB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7" l="1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<sst xmlns="http://schemas.openxmlformats.org/spreadsheetml/2006/main" count="302" uniqueCount="96">
  <si>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</si>
  <si>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</si>
  <si>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</si>
  <si>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</si>
  <si>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</si>
  <si>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</si>
  <si>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</si>
  <si>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</si>
  <si>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</si>
  <si>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</si>
  <si>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</si>
  <si>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</si>
  <si>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</si>
  <si>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</si>
  <si>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</si>
  <si>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</si>
  <si>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</si>
  <si>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</si>
  <si>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</si>
  <si>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</si>
  <si>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</si>
  <si>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アカウントDB</t>
    <phoneticPr fontId="1"/>
  </si>
  <si>
    <t>グループDB</t>
    <phoneticPr fontId="1"/>
  </si>
  <si>
    <t>タスク、予定DB</t>
    <rPh sb="4" eb="6">
      <t>ヨテイ</t>
    </rPh>
    <phoneticPr fontId="1"/>
  </si>
  <si>
    <t>マニュアルDB</t>
    <phoneticPr fontId="1"/>
  </si>
  <si>
    <t>内容</t>
    <rPh sb="0" eb="2">
      <t>ナイヨウ</t>
    </rPh>
    <phoneticPr fontId="1"/>
  </si>
  <si>
    <t>期限</t>
    <rPh sb="0" eb="2">
      <t>キゲン</t>
    </rPh>
    <phoneticPr fontId="1"/>
  </si>
  <si>
    <t>from</t>
    <phoneticPr fontId="1"/>
  </si>
  <si>
    <t>to</t>
    <phoneticPr fontId="1"/>
  </si>
  <si>
    <t>C2 パラパラチャーハン</t>
    <phoneticPr fontId="1"/>
  </si>
  <si>
    <t>famiLink</t>
    <phoneticPr fontId="1"/>
  </si>
  <si>
    <t>松岡</t>
    <rPh sb="0" eb="2">
      <t>マツオカ</t>
    </rPh>
    <phoneticPr fontId="1"/>
  </si>
  <si>
    <t>ユーザーID</t>
    <phoneticPr fontId="1"/>
  </si>
  <si>
    <t>メールアドレス</t>
    <phoneticPr fontId="1"/>
  </si>
  <si>
    <t>〇</t>
    <phoneticPr fontId="1"/>
  </si>
  <si>
    <t>PW</t>
    <phoneticPr fontId="1"/>
  </si>
  <si>
    <t>ニックネーム</t>
    <phoneticPr fontId="1"/>
  </si>
  <si>
    <t>管理番号</t>
    <rPh sb="0" eb="4">
      <t>カンリバンゴウ</t>
    </rPh>
    <phoneticPr fontId="1"/>
  </si>
  <si>
    <t>userID</t>
    <phoneticPr fontId="1"/>
  </si>
  <si>
    <t>mail</t>
    <phoneticPr fontId="1"/>
  </si>
  <si>
    <t>pw</t>
    <phoneticPr fontId="1"/>
  </si>
  <si>
    <t>nickname</t>
    <phoneticPr fontId="1"/>
  </si>
  <si>
    <t>varchar</t>
    <phoneticPr fontId="1"/>
  </si>
  <si>
    <t>account_table</t>
    <phoneticPr fontId="1"/>
  </si>
  <si>
    <t>group_table</t>
    <phoneticPr fontId="1"/>
  </si>
  <si>
    <t>グループ名</t>
    <rPh sb="4" eb="5">
      <t>メイ</t>
    </rPh>
    <phoneticPr fontId="1"/>
  </si>
  <si>
    <t>メンバー</t>
    <phoneticPr fontId="1"/>
  </si>
  <si>
    <t>編集者権限</t>
    <rPh sb="0" eb="3">
      <t>ヘンシュウシャ</t>
    </rPh>
    <rPh sb="3" eb="5">
      <t>ケンゲン</t>
    </rPh>
    <phoneticPr fontId="1"/>
  </si>
  <si>
    <t>account_tableから参照</t>
    <rPh sb="15" eb="17">
      <t>サンショウ</t>
    </rPh>
    <phoneticPr fontId="1"/>
  </si>
  <si>
    <t>groupID</t>
    <phoneticPr fontId="1"/>
  </si>
  <si>
    <t>editer</t>
    <phoneticPr fontId="1"/>
  </si>
  <si>
    <t>だれ宛かの設定</t>
    <rPh sb="2" eb="3">
      <t>アテ</t>
    </rPh>
    <rPh sb="5" eb="7">
      <t>セッテイ</t>
    </rPh>
    <phoneticPr fontId="1"/>
  </si>
  <si>
    <t>マニュアル項目表示</t>
    <rPh sb="5" eb="7">
      <t>コウモク</t>
    </rPh>
    <rPh sb="7" eb="9">
      <t>ヒョウジ</t>
    </rPh>
    <phoneticPr fontId="1"/>
  </si>
  <si>
    <t>タスクチェックボックス</t>
    <phoneticPr fontId="1"/>
  </si>
  <si>
    <t>タスクの場合にこの項目を使用</t>
    <rPh sb="4" eb="6">
      <t>バアイ</t>
    </rPh>
    <rPh sb="9" eb="11">
      <t>コウモク</t>
    </rPh>
    <rPh sb="12" eb="14">
      <t>シヨウ</t>
    </rPh>
    <phoneticPr fontId="1"/>
  </si>
  <si>
    <t>true or false</t>
    <phoneticPr fontId="1"/>
  </si>
  <si>
    <t>limit</t>
    <phoneticPr fontId="1"/>
  </si>
  <si>
    <t>ordinal_number</t>
    <phoneticPr fontId="1"/>
  </si>
  <si>
    <t>intjer</t>
    <phoneticPr fontId="1"/>
  </si>
  <si>
    <t>時間まで</t>
    <rPh sb="0" eb="2">
      <t>ジカン</t>
    </rPh>
    <phoneticPr fontId="1"/>
  </si>
  <si>
    <t>task_table</t>
    <phoneticPr fontId="1"/>
  </si>
  <si>
    <t>task</t>
    <phoneticPr fontId="1"/>
  </si>
  <si>
    <t>contents</t>
    <phoneticPr fontId="1"/>
  </si>
  <si>
    <t>checkbox</t>
    <phoneticPr fontId="1"/>
  </si>
  <si>
    <t>manuel_link</t>
    <phoneticPr fontId="1"/>
  </si>
  <si>
    <t>datetime</t>
    <phoneticPr fontId="1"/>
  </si>
  <si>
    <t>manuel_table</t>
    <phoneticPr fontId="1"/>
  </si>
  <si>
    <t>マニュアル名</t>
    <rPh sb="5" eb="6">
      <t>メイ</t>
    </rPh>
    <phoneticPr fontId="1"/>
  </si>
  <si>
    <t>control_number</t>
    <phoneticPr fontId="1"/>
  </si>
  <si>
    <t>intejr</t>
    <phoneticPr fontId="1"/>
  </si>
  <si>
    <t>manuel_name</t>
    <phoneticPr fontId="1"/>
  </si>
  <si>
    <t>見出し</t>
    <rPh sb="0" eb="2">
      <t>ミダ</t>
    </rPh>
    <phoneticPr fontId="1"/>
  </si>
  <si>
    <t>画像</t>
    <rPh sb="0" eb="2">
      <t>ガゾウ</t>
    </rPh>
    <phoneticPr fontId="1"/>
  </si>
  <si>
    <t>heading</t>
    <phoneticPr fontId="1"/>
  </si>
  <si>
    <t>image</t>
    <phoneticPr fontId="1"/>
  </si>
  <si>
    <t>アイコン</t>
    <phoneticPr fontId="1"/>
  </si>
  <si>
    <t>icon</t>
    <phoneticPr fontId="1"/>
  </si>
  <si>
    <t>画像を保持</t>
    <rPh sb="0" eb="2">
      <t>ガゾウ</t>
    </rPh>
    <rPh sb="3" eb="5">
      <t>ホジ</t>
    </rPh>
    <phoneticPr fontId="1"/>
  </si>
  <si>
    <t>controlNumber</t>
    <phoneticPr fontId="1"/>
  </si>
  <si>
    <t>intejer</t>
    <phoneticPr fontId="1"/>
  </si>
  <si>
    <t>group_number</t>
    <phoneticPr fontId="1"/>
  </si>
  <si>
    <t>自動入力、web上では表記されない</t>
    <rPh sb="0" eb="4">
      <t>ジドウニュウリョク</t>
    </rPh>
    <rPh sb="8" eb="9">
      <t>ジョウ</t>
    </rPh>
    <rPh sb="11" eb="13">
      <t>ヒョウキ</t>
    </rPh>
    <phoneticPr fontId="1"/>
  </si>
  <si>
    <t>初期グループ</t>
    <rPh sb="0" eb="2">
      <t>ショキ</t>
    </rPh>
    <phoneticPr fontId="1"/>
  </si>
  <si>
    <t>pr_group</t>
    <phoneticPr fontId="1"/>
  </si>
  <si>
    <t>web上には未表記</t>
    <rPh sb="3" eb="4">
      <t>ジョウ</t>
    </rPh>
    <rPh sb="6" eb="9">
      <t>ミヒョウキ</t>
    </rPh>
    <phoneticPr fontId="1"/>
  </si>
  <si>
    <t>予定DB</t>
    <rPh sb="0" eb="2">
      <t>ヨテイ</t>
    </rPh>
    <phoneticPr fontId="1"/>
  </si>
  <si>
    <t>タスク</t>
    <phoneticPr fontId="1"/>
  </si>
  <si>
    <t>予定名</t>
    <rPh sb="0" eb="2">
      <t>ヨテイ</t>
    </rPh>
    <rPh sb="2" eb="3">
      <t>メイ</t>
    </rPh>
    <phoneticPr fontId="1"/>
  </si>
  <si>
    <t>タスク名</t>
    <rPh sb="3" eb="4">
      <t>メイ</t>
    </rPh>
    <phoneticPr fontId="1"/>
  </si>
  <si>
    <t>schedule_table</t>
    <phoneticPr fontId="1"/>
  </si>
  <si>
    <t>項目DB</t>
    <rPh sb="0" eb="2">
      <t>コウモク</t>
    </rPh>
    <phoneticPr fontId="1"/>
  </si>
  <si>
    <t>items_table</t>
    <phoneticPr fontId="1"/>
  </si>
  <si>
    <t>グループDB_管理番号</t>
    <rPh sb="7" eb="11">
      <t>カンリバンゴウ</t>
    </rPh>
    <phoneticPr fontId="1"/>
  </si>
  <si>
    <t>項目DB_管理番号</t>
    <rPh sb="0" eb="2">
      <t>コウモク</t>
    </rPh>
    <rPh sb="5" eb="9">
      <t>カンリバンゴウ</t>
    </rPh>
    <phoneticPr fontId="1"/>
  </si>
  <si>
    <t>items_number</t>
  </si>
  <si>
    <t>items_number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</si>
</sst>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1" sqref="C11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6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21</v>
      </c>
      <c r="D8" s="3"/>
      <c r="E8" s="3"/>
      <c r="F8" s="3"/>
    </row>
    <row r="9" spans="1:6" x14ac:dyDescent="0.2">
      <c r="B9" s="3">
        <v>2</v>
      </c>
      <c r="C9" s="3" t="s">
        <v>22</v>
      </c>
      <c r="D9" s="3"/>
      <c r="E9" s="3"/>
      <c r="F9" s="3"/>
    </row>
    <row r="10" spans="1:6" x14ac:dyDescent="0.2">
      <c r="B10" s="3">
        <v>3</v>
      </c>
      <c r="C10" s="3" t="s">
        <v>23</v>
      </c>
      <c r="D10" s="3"/>
      <c r="E10" s="3"/>
      <c r="F10" s="3"/>
    </row>
    <row r="11" spans="1:6" x14ac:dyDescent="0.2">
      <c r="B11" s="3">
        <v>4</v>
      </c>
      <c r="C11" s="3" t="s">
        <v>24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J14" sqref="J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style="6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21</v>
      </c>
      <c r="D4" s="1" t="s">
        <v>4</v>
      </c>
      <c r="E4" s="3"/>
    </row>
    <row r="5" spans="1:12" x14ac:dyDescent="0.2">
      <c r="B5" s="1" t="s">
        <v>16</v>
      </c>
      <c r="C5" s="3" t="s">
        <v>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8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account_table (</v>
      </c>
    </row>
    <row r="10" spans="1:12" x14ac:dyDescent="0.2">
      <c r="A10" s="3">
        <v>1</v>
      </c>
      <c r="B10" s="3" t="s">
        <v>32</v>
      </c>
      <c r="C10" s="3" t="s">
        <v>38</v>
      </c>
      <c r="D10" s="3" t="s">
        <v>42</v>
      </c>
      <c r="E10" s="3">
        <v>20</v>
      </c>
      <c r="F10" s="7" t="s">
        <v>34</v>
      </c>
      <c r="G10" s="3"/>
      <c r="H10" s="7" t="s">
        <v>34</v>
      </c>
      <c r="I10" s="3"/>
      <c r="J10" s="3"/>
      <c r="L10" t="str">
        <f>C10&amp;" "&amp;D10&amp;" "&amp;IF(E10&lt;&gt;"","("&amp;E10&amp;")","")&amp;IF(C11&lt;&gt;"",",","")</f>
        <v>userID varchar (20),</v>
      </c>
    </row>
    <row r="11" spans="1:12" x14ac:dyDescent="0.2">
      <c r="A11" s="3">
        <v>2</v>
      </c>
      <c r="B11" s="3" t="s">
        <v>33</v>
      </c>
      <c r="C11" s="3" t="s">
        <v>39</v>
      </c>
      <c r="D11" s="3" t="s">
        <v>42</v>
      </c>
      <c r="E11" s="3">
        <v>100</v>
      </c>
      <c r="F11" s="7"/>
      <c r="G11" s="3"/>
      <c r="H11" s="7" t="s">
        <v>34</v>
      </c>
      <c r="I11" s="3"/>
      <c r="J11" s="3"/>
      <c r="L11" t="str">
        <f>C11&amp;" "&amp;D11&amp;" "&amp;IF(E11&lt;&gt;"","("&amp;E11&amp;")","")&amp;IF(C12&lt;&gt;"",",","")</f>
        <v>mail varchar (100),</v>
      </c>
    </row>
    <row r="12" spans="1:12" x14ac:dyDescent="0.2">
      <c r="A12" s="3">
        <v>3</v>
      </c>
      <c r="B12" s="3" t="s">
        <v>35</v>
      </c>
      <c r="C12" s="3" t="s">
        <v>40</v>
      </c>
      <c r="D12" s="3" t="s">
        <v>42</v>
      </c>
      <c r="E12" s="3">
        <v>20</v>
      </c>
      <c r="F12" s="7"/>
      <c r="G12" s="3"/>
      <c r="H12" s="7" t="s">
        <v>34</v>
      </c>
      <c r="I12" s="3"/>
      <c r="J12" s="3"/>
      <c r="L12" t="str">
        <f>C12&amp;" "&amp;D12&amp;" "&amp;IF(E12&lt;&gt;"","("&amp;E12&amp;")","")&amp;IF(C13&lt;&gt;"",",","")</f>
        <v>pw varchar (20),</v>
      </c>
    </row>
    <row r="13" spans="1:12" x14ac:dyDescent="0.2">
      <c r="A13" s="3">
        <v>4</v>
      </c>
      <c r="B13" s="3" t="s">
        <v>36</v>
      </c>
      <c r="C13" s="3" t="s">
        <v>41</v>
      </c>
      <c r="D13" s="3" t="s">
        <v>42</v>
      </c>
      <c r="E13" s="3">
        <v>20</v>
      </c>
      <c r="F13" s="7"/>
      <c r="G13" s="3"/>
      <c r="H13" s="7" t="s">
        <v>34</v>
      </c>
      <c r="I13" s="3"/>
      <c r="J13" s="3"/>
      <c r="L13" t="str">
        <f>C13&amp;" "&amp;D13&amp;" "&amp;IF(E13&lt;&gt;"","("&amp;E13&amp;")","")&amp;IF(C14&lt;&gt;"",",","")</f>
        <v>nickname varchar (20),</v>
      </c>
    </row>
    <row r="14" spans="1:12" x14ac:dyDescent="0.2">
      <c r="A14" s="3">
        <v>5</v>
      </c>
      <c r="B14" s="3" t="s">
        <v>82</v>
      </c>
      <c r="C14" s="3" t="s">
        <v>83</v>
      </c>
      <c r="D14" s="3" t="s">
        <v>79</v>
      </c>
      <c r="E14" s="3"/>
      <c r="F14" s="7"/>
      <c r="G14" s="3"/>
      <c r="H14" s="3"/>
      <c r="I14" s="3"/>
      <c r="J14" s="3" t="s">
        <v>84</v>
      </c>
      <c r="L14" t="str">
        <f>C14&amp;" "&amp;D14&amp;" "&amp;IF(E14&lt;&gt;"","("&amp;E14&amp;")","")&amp;IF(C15&lt;&gt;"",",","")</f>
        <v xml:space="preserve">pr_group intejer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7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7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7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7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7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7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7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7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7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7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7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7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7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7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EC73-F027-4173-A725-F94643AF8A64}">
  <dimension ref="A1:L30"/>
  <sheetViews>
    <sheetView workbookViewId="0">
      <selection activeCell="E10" sqref="E10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22</v>
      </c>
      <c r="D4" s="1" t="s">
        <v>4</v>
      </c>
      <c r="E4" s="3"/>
    </row>
    <row r="5" spans="1:12" x14ac:dyDescent="0.2">
      <c r="B5" s="1" t="s">
        <v>16</v>
      </c>
      <c r="C5" s="3" t="s">
        <v>44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group_table (</v>
      </c>
    </row>
    <row r="10" spans="1:12" x14ac:dyDescent="0.2">
      <c r="A10" s="3">
        <v>1</v>
      </c>
      <c r="B10" s="3" t="s">
        <v>37</v>
      </c>
      <c r="C10" s="3" t="s">
        <v>78</v>
      </c>
      <c r="D10" s="3" t="s">
        <v>79</v>
      </c>
      <c r="E10" s="3"/>
      <c r="F10" s="7" t="s">
        <v>34</v>
      </c>
      <c r="G10" s="7" t="s">
        <v>34</v>
      </c>
      <c r="H10" s="7" t="s">
        <v>34</v>
      </c>
      <c r="I10" s="3"/>
      <c r="J10" s="3"/>
      <c r="L10" t="str">
        <f>C10&amp;" "&amp;D10&amp;" "&amp;IF(E10&lt;&gt;"","("&amp;E10&amp;")","")&amp;IF(C11&lt;&gt;"",",","")</f>
        <v>controlNumber intejer ,</v>
      </c>
    </row>
    <row r="11" spans="1:12" x14ac:dyDescent="0.2">
      <c r="A11" s="3">
        <v>2</v>
      </c>
      <c r="B11" s="3" t="s">
        <v>45</v>
      </c>
      <c r="C11" s="3" t="s">
        <v>49</v>
      </c>
      <c r="D11" s="3" t="s">
        <v>42</v>
      </c>
      <c r="E11" s="3">
        <v>20</v>
      </c>
      <c r="F11" s="7"/>
      <c r="G11" s="3"/>
      <c r="H11" s="7" t="s">
        <v>34</v>
      </c>
      <c r="I11" s="3"/>
      <c r="J11" s="3"/>
      <c r="L11" t="str">
        <f>C11&amp;" "&amp;D11&amp;" "&amp;IF(E11&lt;&gt;"","("&amp;E11&amp;")","")&amp;IF(C12&lt;&gt;"",",","")</f>
        <v>groupID varchar (20),</v>
      </c>
    </row>
    <row r="12" spans="1:12" x14ac:dyDescent="0.2">
      <c r="A12" s="3">
        <v>3</v>
      </c>
      <c r="B12" s="3" t="s">
        <v>46</v>
      </c>
      <c r="C12" s="3" t="s">
        <v>38</v>
      </c>
      <c r="D12" s="3" t="s">
        <v>42</v>
      </c>
      <c r="E12" s="3">
        <v>20</v>
      </c>
      <c r="F12" s="3"/>
      <c r="G12" s="3"/>
      <c r="H12" s="3"/>
      <c r="I12" s="3"/>
      <c r="J12" s="3" t="s">
        <v>48</v>
      </c>
      <c r="L12" t="str">
        <f>C12&amp;" "&amp;D12&amp;" "&amp;IF(E12&lt;&gt;"","("&amp;E12&amp;")","")&amp;IF(C13&lt;&gt;"",",","")</f>
        <v>userID varchar (20),</v>
      </c>
    </row>
    <row r="13" spans="1:12" x14ac:dyDescent="0.2">
      <c r="A13" s="3">
        <v>4</v>
      </c>
      <c r="B13" s="3" t="s">
        <v>47</v>
      </c>
      <c r="C13" s="3" t="s">
        <v>50</v>
      </c>
      <c r="D13" s="3" t="s">
        <v>42</v>
      </c>
      <c r="E13" s="3">
        <v>5</v>
      </c>
      <c r="F13" s="3"/>
      <c r="G13" s="3"/>
      <c r="H13" s="3"/>
      <c r="I13" s="3"/>
      <c r="J13" s="3" t="s">
        <v>55</v>
      </c>
      <c r="L13" t="str">
        <f>C13&amp;" "&amp;D13&amp;" "&amp;IF(E13&lt;&gt;"","("&amp;E13&amp;")","")&amp;IF(C14&lt;&gt;"",",","")</f>
        <v>editer varchar (5),</v>
      </c>
    </row>
    <row r="14" spans="1:12" x14ac:dyDescent="0.2">
      <c r="A14" s="3">
        <v>5</v>
      </c>
      <c r="B14" s="3" t="s">
        <v>75</v>
      </c>
      <c r="C14" s="3" t="s">
        <v>76</v>
      </c>
      <c r="D14" s="3" t="s">
        <v>42</v>
      </c>
      <c r="E14" s="3"/>
      <c r="F14" s="3"/>
      <c r="G14" s="3"/>
      <c r="H14" s="3"/>
      <c r="I14" s="3"/>
      <c r="J14" s="3" t="s">
        <v>77</v>
      </c>
      <c r="L14" t="str">
        <f>C14&amp;" "&amp;D14&amp;" "&amp;IF(E14&lt;&gt;"","("&amp;E14&amp;")","")&amp;IF(C15&lt;&gt;"",",","")</f>
        <v xml:space="preserve">icon varchar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84A0-5322-41F9-AD51-11A8F29BBA92}">
  <dimension ref="A1:L29"/>
  <sheetViews>
    <sheetView workbookViewId="0">
      <selection activeCell="B11" sqref="B11"/>
    </sheetView>
  </sheetViews>
  <sheetFormatPr defaultRowHeight="13.2" x14ac:dyDescent="0.2"/>
  <cols>
    <col min="2" max="2" width="20.2187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86</v>
      </c>
      <c r="D4" s="1" t="s">
        <v>4</v>
      </c>
      <c r="E4" s="3"/>
    </row>
    <row r="5" spans="1:12" x14ac:dyDescent="0.2">
      <c r="B5" s="1" t="s">
        <v>16</v>
      </c>
      <c r="C5" s="3" t="s">
        <v>60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task_table (</v>
      </c>
    </row>
    <row r="10" spans="1:12" x14ac:dyDescent="0.2">
      <c r="A10" s="3">
        <v>1</v>
      </c>
      <c r="B10" s="3" t="s">
        <v>37</v>
      </c>
      <c r="C10" s="3" t="s">
        <v>57</v>
      </c>
      <c r="D10" s="3" t="s">
        <v>58</v>
      </c>
      <c r="E10" s="3"/>
      <c r="F10" s="7" t="s">
        <v>34</v>
      </c>
      <c r="G10" s="7" t="s">
        <v>34</v>
      </c>
      <c r="H10" s="7" t="s">
        <v>34</v>
      </c>
      <c r="I10" s="3"/>
      <c r="J10" s="3"/>
      <c r="L10" t="str">
        <f>C10&amp;" "&amp;D10&amp;" "&amp;IF(E10&lt;&gt;"","("&amp;E10&amp;")","")&amp;IF(C11&lt;&gt;"",",","")</f>
        <v>ordinal_number intjer ,</v>
      </c>
    </row>
    <row r="11" spans="1:12" x14ac:dyDescent="0.2">
      <c r="A11" s="3">
        <v>2</v>
      </c>
      <c r="B11" s="3" t="s">
        <v>92</v>
      </c>
      <c r="C11" s="3" t="s">
        <v>80</v>
      </c>
      <c r="D11" s="3" t="s">
        <v>58</v>
      </c>
      <c r="E11" s="3"/>
      <c r="F11" s="3"/>
      <c r="G11" s="3"/>
      <c r="H11" s="7" t="s">
        <v>34</v>
      </c>
      <c r="I11" s="3"/>
      <c r="J11" s="3" t="s">
        <v>81</v>
      </c>
      <c r="L11" t="str">
        <f>C11&amp;" "&amp;D11&amp;" "&amp;IF(E11&lt;&gt;"","("&amp;E11&amp;")","")&amp;IF(C12&lt;&gt;"",",","")</f>
        <v>group_number intjer ,</v>
      </c>
    </row>
    <row r="12" spans="1:12" x14ac:dyDescent="0.2">
      <c r="A12" s="3">
        <v>3</v>
      </c>
      <c r="B12" s="3" t="s">
        <v>88</v>
      </c>
      <c r="C12" s="3" t="s">
        <v>61</v>
      </c>
      <c r="D12" s="3" t="s">
        <v>42</v>
      </c>
      <c r="E12" s="3">
        <v>30</v>
      </c>
      <c r="F12" s="3"/>
      <c r="G12" s="3"/>
      <c r="H12" s="7" t="s">
        <v>34</v>
      </c>
      <c r="I12" s="3"/>
      <c r="J12" s="3"/>
      <c r="L12" t="str">
        <f>C12&amp;" "&amp;D12&amp;" "&amp;IF(E12&lt;&gt;"","("&amp;E12&amp;")","")&amp;IF(C13&lt;&gt;"",",","")</f>
        <v>task varchar (30),</v>
      </c>
    </row>
    <row r="13" spans="1:12" x14ac:dyDescent="0.2">
      <c r="A13" s="3">
        <v>4</v>
      </c>
      <c r="B13" s="3" t="s">
        <v>25</v>
      </c>
      <c r="C13" s="3" t="s">
        <v>62</v>
      </c>
      <c r="D13" s="3" t="s">
        <v>42</v>
      </c>
      <c r="E13" s="3">
        <v>200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contents varchar (200),</v>
      </c>
    </row>
    <row r="14" spans="1:12" x14ac:dyDescent="0.2">
      <c r="A14" s="3">
        <v>5</v>
      </c>
      <c r="B14" s="3" t="s">
        <v>26</v>
      </c>
      <c r="C14" s="3" t="s">
        <v>56</v>
      </c>
      <c r="D14" s="3" t="s">
        <v>65</v>
      </c>
      <c r="E14" s="3"/>
      <c r="F14" s="3"/>
      <c r="G14" s="3"/>
      <c r="H14" s="3"/>
      <c r="I14" s="3"/>
      <c r="J14" s="3" t="s">
        <v>59</v>
      </c>
      <c r="L14" t="str">
        <f>C14&amp;" "&amp;D14&amp;" "&amp;IF(E14&lt;&gt;"","("&amp;E14&amp;")","")&amp;IF(C15&lt;&gt;"",",","")</f>
        <v>limit datetime ,</v>
      </c>
    </row>
    <row r="15" spans="1:12" x14ac:dyDescent="0.2">
      <c r="A15" s="3">
        <v>6</v>
      </c>
      <c r="B15" s="3" t="s">
        <v>27</v>
      </c>
      <c r="C15" s="3" t="s">
        <v>27</v>
      </c>
      <c r="D15" s="3" t="s">
        <v>42</v>
      </c>
      <c r="E15" s="3">
        <v>20</v>
      </c>
      <c r="F15" s="3"/>
      <c r="G15" s="3"/>
      <c r="H15" s="3"/>
      <c r="I15" s="3"/>
      <c r="J15" s="3"/>
      <c r="L15" t="str">
        <f t="shared" ref="L15:L28" si="0">C15&amp;" "&amp;D15&amp;" "&amp;IF(E15&lt;&gt;"","("&amp;E15&amp;")","")&amp;IF(C16&lt;&gt;"",",","")</f>
        <v>from varchar (20),</v>
      </c>
    </row>
    <row r="16" spans="1:12" x14ac:dyDescent="0.2">
      <c r="A16" s="3">
        <v>7</v>
      </c>
      <c r="B16" s="3" t="s">
        <v>28</v>
      </c>
      <c r="C16" s="3" t="s">
        <v>28</v>
      </c>
      <c r="D16" s="3" t="s">
        <v>42</v>
      </c>
      <c r="E16" s="3">
        <v>20</v>
      </c>
      <c r="F16" s="3"/>
      <c r="G16" s="3"/>
      <c r="H16" s="3"/>
      <c r="I16" s="3"/>
      <c r="J16" s="3" t="s">
        <v>51</v>
      </c>
      <c r="L16" t="e">
        <f>C16&amp;" "&amp;D16&amp;" "&amp;IF(E16&lt;&gt;"","("&amp;E16&amp;")","")&amp;IF(#REF!&lt;&gt;"",",","")</f>
        <v>#REF!</v>
      </c>
    </row>
    <row r="17" spans="1:12" x14ac:dyDescent="0.2">
      <c r="A17" s="3">
        <v>8</v>
      </c>
      <c r="B17" s="3" t="s">
        <v>53</v>
      </c>
      <c r="C17" s="3" t="s">
        <v>63</v>
      </c>
      <c r="D17" s="3" t="s">
        <v>42</v>
      </c>
      <c r="E17" s="3">
        <v>5</v>
      </c>
      <c r="F17" s="3"/>
      <c r="G17" s="3"/>
      <c r="H17" s="3"/>
      <c r="I17" s="3"/>
      <c r="J17" s="3" t="s">
        <v>54</v>
      </c>
      <c r="L17" t="str">
        <f t="shared" si="0"/>
        <v>checkbox varchar (5),</v>
      </c>
    </row>
    <row r="18" spans="1:12" x14ac:dyDescent="0.2">
      <c r="A18" s="3">
        <v>9</v>
      </c>
      <c r="B18" s="3" t="s">
        <v>52</v>
      </c>
      <c r="C18" s="3" t="s">
        <v>64</v>
      </c>
      <c r="D18" s="3" t="s">
        <v>42</v>
      </c>
      <c r="E18" s="3">
        <v>30</v>
      </c>
      <c r="F18" s="3"/>
      <c r="G18" s="3"/>
      <c r="H18" s="3"/>
      <c r="I18" s="3"/>
      <c r="J18" s="3"/>
      <c r="L18" t="str">
        <f t="shared" si="0"/>
        <v>manuel_link varchar (30)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L29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1FAA-BD94-41E3-B1B5-E4839A65B80F}">
  <dimension ref="A1:L27"/>
  <sheetViews>
    <sheetView workbookViewId="0">
      <selection activeCell="B11" sqref="B11"/>
    </sheetView>
  </sheetViews>
  <sheetFormatPr defaultRowHeight="13.2" x14ac:dyDescent="0.2"/>
  <cols>
    <col min="2" max="2" width="20.2187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85</v>
      </c>
      <c r="D4" s="1" t="s">
        <v>4</v>
      </c>
      <c r="E4" s="3"/>
    </row>
    <row r="5" spans="1:12" x14ac:dyDescent="0.2">
      <c r="B5" s="1" t="s">
        <v>16</v>
      </c>
      <c r="C5" s="3" t="s">
        <v>89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schedule_table (</v>
      </c>
    </row>
    <row r="10" spans="1:12" x14ac:dyDescent="0.2">
      <c r="A10" s="3">
        <v>1</v>
      </c>
      <c r="B10" s="3" t="s">
        <v>37</v>
      </c>
      <c r="C10" s="3" t="s">
        <v>57</v>
      </c>
      <c r="D10" s="3" t="s">
        <v>58</v>
      </c>
      <c r="E10" s="3"/>
      <c r="F10" s="7" t="s">
        <v>34</v>
      </c>
      <c r="G10" s="7" t="s">
        <v>34</v>
      </c>
      <c r="H10" s="7" t="s">
        <v>34</v>
      </c>
      <c r="I10" s="3"/>
      <c r="J10" s="3"/>
      <c r="L10" t="str">
        <f>C10&amp;" "&amp;D10&amp;" "&amp;IF(E10&lt;&gt;"","("&amp;E10&amp;")","")&amp;IF(C11&lt;&gt;"",",","")</f>
        <v>ordinal_number intjer ,</v>
      </c>
    </row>
    <row r="11" spans="1:12" x14ac:dyDescent="0.2">
      <c r="A11" s="3">
        <v>2</v>
      </c>
      <c r="B11" s="3" t="s">
        <v>92</v>
      </c>
      <c r="C11" s="3" t="s">
        <v>80</v>
      </c>
      <c r="D11" s="3" t="s">
        <v>58</v>
      </c>
      <c r="E11" s="3"/>
      <c r="F11" s="3"/>
      <c r="G11" s="3"/>
      <c r="H11" s="7" t="s">
        <v>34</v>
      </c>
      <c r="I11" s="3"/>
      <c r="J11" s="3" t="s">
        <v>81</v>
      </c>
      <c r="L11" t="str">
        <f>C11&amp;" "&amp;D11&amp;" "&amp;IF(E11&lt;&gt;"","("&amp;E11&amp;")","")&amp;IF(C12&lt;&gt;"",",","")</f>
        <v>group_number intjer ,</v>
      </c>
    </row>
    <row r="12" spans="1:12" x14ac:dyDescent="0.2">
      <c r="A12" s="3">
        <v>3</v>
      </c>
      <c r="B12" s="3" t="s">
        <v>87</v>
      </c>
      <c r="C12" s="3" t="s">
        <v>61</v>
      </c>
      <c r="D12" s="3" t="s">
        <v>42</v>
      </c>
      <c r="E12" s="3">
        <v>30</v>
      </c>
      <c r="F12" s="3"/>
      <c r="G12" s="3"/>
      <c r="H12" s="7" t="s">
        <v>34</v>
      </c>
      <c r="I12" s="3"/>
      <c r="J12" s="3"/>
      <c r="L12" t="str">
        <f>C12&amp;" "&amp;D12&amp;" "&amp;IF(E12&lt;&gt;"","("&amp;E12&amp;")","")&amp;IF(C13&lt;&gt;"",",","")</f>
        <v>task varchar (30),</v>
      </c>
    </row>
    <row r="13" spans="1:12" x14ac:dyDescent="0.2">
      <c r="A13" s="3">
        <v>4</v>
      </c>
      <c r="B13" s="3" t="s">
        <v>25</v>
      </c>
      <c r="C13" s="3" t="s">
        <v>62</v>
      </c>
      <c r="D13" s="3" t="s">
        <v>42</v>
      </c>
      <c r="E13" s="3">
        <v>200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contents varchar (200),</v>
      </c>
    </row>
    <row r="14" spans="1:12" x14ac:dyDescent="0.2">
      <c r="A14" s="3">
        <v>5</v>
      </c>
      <c r="B14" s="3" t="s">
        <v>26</v>
      </c>
      <c r="C14" s="3" t="s">
        <v>56</v>
      </c>
      <c r="D14" s="3" t="s">
        <v>65</v>
      </c>
      <c r="E14" s="3"/>
      <c r="F14" s="3"/>
      <c r="G14" s="3"/>
      <c r="H14" s="3"/>
      <c r="I14" s="3"/>
      <c r="J14" s="3" t="s">
        <v>59</v>
      </c>
      <c r="L14" t="str">
        <f>C14&amp;" "&amp;D14&amp;" "&amp;IF(E14&lt;&gt;"","("&amp;E14&amp;")","")&amp;IF(C15&lt;&gt;"",",","")</f>
        <v>limit datetime ,</v>
      </c>
    </row>
    <row r="15" spans="1:12" x14ac:dyDescent="0.2">
      <c r="A15" s="3">
        <v>6</v>
      </c>
      <c r="B15" s="3" t="s">
        <v>27</v>
      </c>
      <c r="C15" s="3" t="s">
        <v>27</v>
      </c>
      <c r="D15" s="3" t="s">
        <v>42</v>
      </c>
      <c r="E15" s="3">
        <v>20</v>
      </c>
      <c r="F15" s="3"/>
      <c r="G15" s="3"/>
      <c r="H15" s="3"/>
      <c r="I15" s="3"/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 t="s">
        <v>52</v>
      </c>
      <c r="C16" s="3" t="s">
        <v>64</v>
      </c>
      <c r="D16" s="3" t="s">
        <v>42</v>
      </c>
      <c r="E16" s="3">
        <v>30</v>
      </c>
      <c r="F16" s="3"/>
      <c r="G16" s="3"/>
      <c r="H16" s="3"/>
      <c r="I16" s="3"/>
      <c r="J16" s="3"/>
      <c r="L16" t="str">
        <f t="shared" ref="L16:L26" si="0">C16&amp;" "&amp;D16&amp;" "&amp;IF(E16&lt;&gt;"","("&amp;E16&amp;")","")&amp;IF(C17&lt;&gt;"",",","")</f>
        <v>manuel_link varchar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L27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C297-E857-4A52-B374-A2734E261F65}">
  <dimension ref="A1:L30"/>
  <sheetViews>
    <sheetView tabSelected="1" workbookViewId="0">
      <selection activeCell="E15" sqref="E15"/>
    </sheetView>
  </sheetViews>
  <sheetFormatPr defaultRowHeight="13.2" x14ac:dyDescent="0.2"/>
  <cols>
    <col min="2" max="2" width="22.6640625" bestFit="1" customWidth="1"/>
    <col min="3" max="3" width="19.33203125" customWidth="1"/>
    <col min="4" max="4" width="16.21875" customWidth="1"/>
    <col min="5" max="5" width="16.33203125" customWidth="1"/>
    <col min="6" max="6" width="9.77734375" style="6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66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8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manuel_table (</v>
      </c>
    </row>
    <row r="10" spans="1:12" x14ac:dyDescent="0.2">
      <c r="A10" s="3">
        <v>1</v>
      </c>
      <c r="B10" t="s">
        <v>37</v>
      </c>
      <c r="C10" s="3" t="s">
        <v>68</v>
      </c>
      <c r="D10" s="3" t="s">
        <v>69</v>
      </c>
      <c r="E10" s="3"/>
      <c r="F10" s="7" t="s">
        <v>34</v>
      </c>
      <c r="G10" s="7" t="s">
        <v>34</v>
      </c>
      <c r="H10" s="7" t="s">
        <v>34</v>
      </c>
      <c r="I10" s="3"/>
      <c r="J10" s="3"/>
      <c r="L10" t="str">
        <f>C10&amp;" "&amp;D10&amp;" "&amp;IF(E10&lt;&gt;"","("&amp;E10&amp;")","")&amp;IF(C11&lt;&gt;"",",","")</f>
        <v>control_number intejr ,</v>
      </c>
    </row>
    <row r="11" spans="1:12" x14ac:dyDescent="0.2">
      <c r="A11" s="3">
        <v>2</v>
      </c>
      <c r="B11" s="3" t="s">
        <v>92</v>
      </c>
      <c r="C11" s="3" t="s">
        <v>80</v>
      </c>
      <c r="D11" s="3" t="s">
        <v>79</v>
      </c>
      <c r="E11" s="3"/>
      <c r="F11" s="3"/>
      <c r="G11" s="3"/>
      <c r="H11" s="7" t="s">
        <v>34</v>
      </c>
      <c r="I11" s="3"/>
      <c r="J11" s="3" t="s">
        <v>81</v>
      </c>
      <c r="L11" t="str">
        <f>C11&amp;" "&amp;D11&amp;" "&amp;IF(E11&lt;&gt;"","("&amp;E11&amp;")","")&amp;IF(C12&lt;&gt;"",",","")</f>
        <v>group_number intejer ,</v>
      </c>
    </row>
    <row r="12" spans="1:12" x14ac:dyDescent="0.2">
      <c r="A12" s="3">
        <v>3</v>
      </c>
      <c r="B12" s="3" t="s">
        <v>67</v>
      </c>
      <c r="C12" s="3" t="s">
        <v>70</v>
      </c>
      <c r="D12" s="3" t="s">
        <v>42</v>
      </c>
      <c r="E12" s="3">
        <v>30</v>
      </c>
      <c r="F12" s="7"/>
      <c r="G12" s="3"/>
      <c r="H12" s="3"/>
      <c r="I12" s="3"/>
      <c r="J12" s="3"/>
      <c r="L12" t="str">
        <f>C12&amp;" "&amp;D12&amp;" "&amp;IF(E12&lt;&gt;"","("&amp;E12&amp;")","")&amp;IF(C13&lt;&gt;"",",","")</f>
        <v>manuel_name varchar (30),</v>
      </c>
    </row>
    <row r="13" spans="1:12" x14ac:dyDescent="0.2">
      <c r="A13" s="3">
        <v>4</v>
      </c>
      <c r="B13" s="3" t="s">
        <v>93</v>
      </c>
      <c r="C13" s="3" t="s">
        <v>94</v>
      </c>
      <c r="D13" s="3" t="s">
        <v>79</v>
      </c>
      <c r="E13" s="3">
        <v>30</v>
      </c>
      <c r="F13" s="7"/>
      <c r="G13" s="3"/>
      <c r="H13" s="3"/>
      <c r="I13" s="3"/>
      <c r="J13" s="3"/>
      <c r="L13" t="str">
        <f>C13&amp;" "&amp;D13&amp;" "&amp;IF(E13&lt;&gt;"","("&amp;E13&amp;")","")&amp;IF(C14&lt;&gt;"",",","")</f>
        <v>items_number intejer (30)</v>
      </c>
    </row>
    <row r="14" spans="1:12" x14ac:dyDescent="0.2">
      <c r="A14" s="3">
        <v>5</v>
      </c>
      <c r="B14" s="3"/>
      <c r="C14" s="3"/>
      <c r="D14" s="3"/>
      <c r="E14" s="3"/>
      <c r="F14" s="7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7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7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7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7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7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7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7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7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7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7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7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7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7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7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A14F-4DDD-453C-87E8-F312C1BE16C8}">
  <dimension ref="A1:L28"/>
  <sheetViews>
    <sheetView workbookViewId="0">
      <selection activeCell="C10" sqref="C10"/>
    </sheetView>
  </sheetViews>
  <sheetFormatPr defaultRowHeight="13.2" x14ac:dyDescent="0.2"/>
  <cols>
    <col min="2" max="2" width="20.21875" bestFit="1" customWidth="1"/>
    <col min="3" max="3" width="19.33203125" customWidth="1"/>
    <col min="4" max="4" width="16.21875" customWidth="1"/>
    <col min="5" max="5" width="16.33203125" customWidth="1"/>
    <col min="6" max="6" width="9.77734375" style="6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29</v>
      </c>
      <c r="D2" s="1" t="s">
        <v>1</v>
      </c>
      <c r="E2" s="3" t="s">
        <v>31</v>
      </c>
    </row>
    <row r="3" spans="1:12" x14ac:dyDescent="0.2">
      <c r="B3" s="1" t="s">
        <v>2</v>
      </c>
      <c r="C3" s="2" t="s">
        <v>30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90</v>
      </c>
      <c r="D4" s="1" t="s">
        <v>4</v>
      </c>
      <c r="E4" s="3"/>
    </row>
    <row r="5" spans="1:12" x14ac:dyDescent="0.2">
      <c r="B5" s="1" t="s">
        <v>16</v>
      </c>
      <c r="C5" s="3" t="s">
        <v>91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8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items_table (</v>
      </c>
    </row>
    <row r="10" spans="1:12" x14ac:dyDescent="0.2">
      <c r="A10" s="3">
        <v>1</v>
      </c>
      <c r="B10" t="s">
        <v>37</v>
      </c>
      <c r="C10" s="3" t="s">
        <v>95</v>
      </c>
      <c r="D10" s="3" t="s">
        <v>69</v>
      </c>
      <c r="E10" s="3"/>
      <c r="F10" s="7" t="s">
        <v>34</v>
      </c>
      <c r="G10" s="7" t="s">
        <v>34</v>
      </c>
      <c r="H10" s="7" t="s">
        <v>34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71</v>
      </c>
      <c r="C11" s="3" t="s">
        <v>73</v>
      </c>
      <c r="D11" s="3" t="s">
        <v>42</v>
      </c>
      <c r="E11" s="3">
        <v>30</v>
      </c>
      <c r="F11" s="7"/>
      <c r="G11" s="3"/>
      <c r="H11" s="3"/>
      <c r="I11" s="3"/>
      <c r="J11" s="3"/>
      <c r="L11" t="str">
        <f>C11&amp;" "&amp;D11&amp;" "&amp;IF(E11&lt;&gt;"","("&amp;E11&amp;")","")&amp;IF(C12&lt;&gt;"",",","")</f>
        <v>heading varchar (30),</v>
      </c>
    </row>
    <row r="12" spans="1:12" x14ac:dyDescent="0.2">
      <c r="A12" s="3">
        <v>3</v>
      </c>
      <c r="B12" s="3" t="s">
        <v>25</v>
      </c>
      <c r="C12" s="3" t="s">
        <v>62</v>
      </c>
      <c r="D12" s="3" t="s">
        <v>42</v>
      </c>
      <c r="E12" s="3">
        <v>200</v>
      </c>
      <c r="F12" s="7"/>
      <c r="G12" s="3"/>
      <c r="H12" s="3"/>
      <c r="I12" s="3"/>
      <c r="J12" s="3"/>
      <c r="L12" t="str">
        <f>C12&amp;" "&amp;D12&amp;" "&amp;IF(E12&lt;&gt;"","("&amp;E12&amp;")","")&amp;IF(C13&lt;&gt;"",",","")</f>
        <v>contents varchar (200),</v>
      </c>
    </row>
    <row r="13" spans="1:12" x14ac:dyDescent="0.2">
      <c r="A13" s="3">
        <v>4</v>
      </c>
      <c r="B13" s="3" t="s">
        <v>72</v>
      </c>
      <c r="C13" s="3" t="s">
        <v>74</v>
      </c>
      <c r="D13" s="3" t="s">
        <v>42</v>
      </c>
      <c r="E13" s="3">
        <v>100</v>
      </c>
      <c r="F13" s="7"/>
      <c r="G13" s="3"/>
      <c r="H13" s="3"/>
      <c r="I13" s="3"/>
      <c r="J13" s="3"/>
      <c r="L13" t="str">
        <f t="shared" ref="L13:L27" si="0">C13&amp;" "&amp;D13&amp;" "&amp;IF(E13&lt;&gt;"","("&amp;E13&amp;")","")&amp;IF(C14&lt;&gt;"",",","")</f>
        <v>image varchar (100)</v>
      </c>
    </row>
    <row r="14" spans="1:12" x14ac:dyDescent="0.2">
      <c r="A14" s="3">
        <v>5</v>
      </c>
      <c r="B14" s="3"/>
      <c r="C14" s="3"/>
      <c r="D14" s="3"/>
      <c r="E14" s="3"/>
      <c r="F14" s="7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7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7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7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7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7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7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7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7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7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7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7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7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L28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アカウントDB</vt:lpstr>
      <vt:lpstr>グループDB</vt:lpstr>
      <vt:lpstr>タスクDB</vt:lpstr>
      <vt:lpstr>予定DB</vt:lpstr>
      <vt:lpstr>マニュアルDB</vt:lpstr>
      <vt:lpstr>項目DB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2016-05-11T06:52:52Z</dcterms:created>
  <dcterms:modified xsi:type="dcterms:W3CDTF">2024-06-10T08:29:36Z</dcterms:modified>
</cp:coreProperties>
</file>