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DACDC14F-8D90-4D47-8DA6-188B0F95806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テーブル一覧" sheetId="1" r:id="rId1"/>
    <sheet name="users" sheetId="2" r:id="rId2"/>
    <sheet name="records" sheetId="5" r:id="rId3"/>
    <sheet name="record_meals" sheetId="7" r:id="rId4"/>
    <sheet name="record_sleeps" sheetId="8" r:id="rId5"/>
    <sheet name="record_excretions" sheetId="10" r:id="rId6"/>
    <sheet name="record_commnents" sheetId="14" r:id="rId7"/>
    <sheet name="consuls" sheetId="4" r:id="rId8"/>
    <sheet name="comments" sheetId="13" r:id="rId9"/>
    <sheet name="games" sheetId="9" r:id="rId10"/>
    <sheet name="scores" sheetId="15" r:id="rId11"/>
    <sheet name="photos" sheetId="1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7"/>
  <c r="L9" i="5"/>
  <c r="L9" i="4"/>
  <c r="L9" i="2"/>
  <c r="L12" i="10"/>
  <c r="L13" i="10"/>
  <c r="L14" i="10"/>
  <c r="L10" i="10"/>
  <c r="L11" i="8"/>
  <c r="L12" i="7"/>
  <c r="L13" i="7"/>
  <c r="L14" i="7"/>
  <c r="L15" i="7"/>
  <c r="L10" i="7"/>
  <c r="L16" i="7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<sst xmlns="http://schemas.openxmlformats.org/spreadsheetml/2006/main" count="527" uniqueCount="153">
  <si>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</si>
  <si>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</si>
  <si>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</si>
  <si>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</si>
  <si>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</si>
  <si>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</si>
  <si>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</si>
  <si>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</si>
  <si>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</si>
  <si>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</si>
  <si>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</si>
  <si>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</si>
  <si>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</si>
  <si>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</si>
  <si>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</si>
  <si>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</si>
  <si>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</si>
  <si>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</si>
  <si>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</si>
  <si>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</si>
  <si>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</si>
  <si>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</si>
  <si>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int</t>
    <phoneticPr fontId="1"/>
  </si>
  <si>
    <t>ユーザーID</t>
    <phoneticPr fontId="1"/>
  </si>
  <si>
    <t>ゲーム</t>
    <phoneticPr fontId="1"/>
  </si>
  <si>
    <t>得点</t>
    <rPh sb="0" eb="2">
      <t>トクテン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</si>
  <si>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</si>
  <si>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</si>
  <si>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</si>
  <si>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</si>
  <si>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</si>
  <si>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</si>
  <si>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</si>
  <si>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</si>
  <si>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日付</t>
    <rPh sb="0" eb="2">
      <t>ヒヅケ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</si>
  <si>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</si>
  <si>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</si>
  <si>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</si>
  <si>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</si>
  <si>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</si>
  <si>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</si>
  <si>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</si>
  <si>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</si>
  <si>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</si>
  <si>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</si>
  <si>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</si>
  <si>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</si>
  <si>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</si>
  <si>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</si>
  <si>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</si>
  <si>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</si>
  <si>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</si>
  <si>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</si>
  <si>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</si>
  <si>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</si>
  <si>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</si>
  <si>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</si>
  <si>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記録書ID</t>
    <rPh sb="0" eb="3">
      <t>キロクショ</t>
    </rPh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</si>
  <si>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</si>
  <si>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</si>
  <si>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</si>
  <si>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</si>
  <si>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</si>
  <si>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</si>
  <si>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</si>
  <si>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</si>
  <si>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</si>
  <si>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</si>
  <si>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</si>
  <si>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</si>
  <si>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</si>
  <si>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</si>
  <si>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</si>
  <si>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</si>
  <si>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</si>
  <si>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</si>
  <si>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</si>
  <si>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</si>
  <si>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</si>
  <si>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</si>
  <si>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</si>
  <si>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遠藤</t>
    <rPh sb="0" eb="2">
      <t>エンドウ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</si>
  <si>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</si>
  <si>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</si>
  <si>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</si>
  <si>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</si>
  <si>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</si>
  <si>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</si>
  <si>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</si>
  <si>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</si>
  <si>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</si>
  <si>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id</t>
    <phoneticPr fontId="1"/>
  </si>
  <si>
    <t>consuls</t>
    <phoneticPr fontId="1"/>
  </si>
  <si>
    <t>records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</si>
  <si>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</si>
  <si>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</si>
  <si>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</si>
  <si>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</si>
  <si>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</si>
  <si>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</si>
  <si>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</si>
  <si>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</si>
  <si>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</si>
  <si>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</si>
  <si>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channel_id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</si>
  <si>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</si>
  <si>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</si>
  <si>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</si>
  <si>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</si>
  <si>
    <t>コメントID</t>
    <phoneticPr fontId="1"/>
  </si>
  <si>
    <t>相談内容</t>
    <rPh sb="0" eb="2">
      <t>ソウダン</t>
    </rPh>
    <rPh sb="2" eb="4">
      <t>ナイヨウ</t>
    </rPh>
    <phoneticPr fontId="1"/>
  </si>
  <si>
    <t>コメント内容</t>
    <rPh sb="4" eb="6">
      <t>ナイヨウ</t>
    </rPh>
    <phoneticPr fontId="1"/>
  </si>
  <si>
    <t>consul_content</t>
    <phoneticPr fontId="1"/>
  </si>
  <si>
    <t>comment_content</t>
    <phoneticPr fontId="1"/>
  </si>
  <si>
    <t>comment_time</t>
    <phoneticPr fontId="1"/>
  </si>
  <si>
    <t>consul_time</t>
    <phoneticPr fontId="1"/>
  </si>
  <si>
    <t>相談コメントデータ</t>
    <rPh sb="0" eb="2">
      <t>ソウダン</t>
    </rPh>
    <phoneticPr fontId="1"/>
  </si>
  <si>
    <t>comments</t>
    <phoneticPr fontId="1"/>
  </si>
  <si>
    <t>藤本</t>
    <rPh sb="0" eb="2">
      <t>フジモト</t>
    </rPh>
    <phoneticPr fontId="1"/>
  </si>
  <si>
    <t>食事ID</t>
    <rPh sb="0" eb="2">
      <t>ショクジ</t>
    </rPh>
    <phoneticPr fontId="1"/>
  </si>
  <si>
    <t>登録時間</t>
    <rPh sb="0" eb="4">
      <t>トウロクジカン</t>
    </rPh>
    <phoneticPr fontId="1"/>
  </si>
  <si>
    <t>meal_timestamp</t>
    <phoneticPr fontId="1"/>
  </si>
  <si>
    <t>睡眠ID</t>
    <rPh sb="0" eb="2">
      <t>スイミン</t>
    </rPh>
    <phoneticPr fontId="1"/>
  </si>
  <si>
    <t>登録時間</t>
    <rPh sb="0" eb="2">
      <t>トウロク</t>
    </rPh>
    <rPh sb="2" eb="4">
      <t>ジカン</t>
    </rPh>
    <phoneticPr fontId="1"/>
  </si>
  <si>
    <t>sleep_timestamp</t>
    <phoneticPr fontId="1"/>
  </si>
  <si>
    <t>time</t>
    <phoneticPr fontId="1"/>
  </si>
  <si>
    <t>排泄ID</t>
    <rPh sb="0" eb="2">
      <t>ハイセツ</t>
    </rPh>
    <phoneticPr fontId="1"/>
  </si>
  <si>
    <t>excretion_timestamp</t>
    <phoneticPr fontId="1"/>
  </si>
  <si>
    <t>Timestamp</t>
    <phoneticPr fontId="1"/>
  </si>
  <si>
    <t>record_comment</t>
    <phoneticPr fontId="1"/>
  </si>
  <si>
    <t>コメント欄</t>
    <rPh sb="4" eb="5">
      <t>ラン</t>
    </rPh>
    <phoneticPr fontId="1"/>
  </si>
  <si>
    <t>comment_timestamp</t>
    <phoneticPr fontId="1"/>
  </si>
  <si>
    <t>scores</t>
    <phoneticPr fontId="1"/>
  </si>
  <si>
    <t>スコアID</t>
    <phoneticPr fontId="1"/>
  </si>
  <si>
    <t>スコア</t>
    <phoneticPr fontId="1"/>
  </si>
  <si>
    <t>IKUME</t>
    <phoneticPr fontId="1"/>
  </si>
  <si>
    <t>記録書（コメント）</t>
    <rPh sb="0" eb="3">
      <t>キロクショ</t>
    </rPh>
    <phoneticPr fontId="1"/>
  </si>
  <si>
    <t>record_comments</t>
    <phoneticPr fontId="1"/>
  </si>
  <si>
    <t>相談コメント</t>
    <rPh sb="0" eb="2">
      <t>ソウダン</t>
    </rPh>
    <phoneticPr fontId="1"/>
  </si>
  <si>
    <t>記録書（写真）</t>
    <rPh sb="0" eb="3">
      <t>キロクショ</t>
    </rPh>
    <rPh sb="4" eb="6">
      <t>シャシン</t>
    </rPh>
    <phoneticPr fontId="1"/>
  </si>
  <si>
    <t>photos</t>
    <phoneticPr fontId="1"/>
  </si>
  <si>
    <t>写真ID</t>
    <rPh sb="0" eb="2">
      <t>シャシン</t>
    </rPh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</si>
  <si>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</si>
  <si>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</si>
  <si>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</si>
  <si>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</si>
  <si>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画像5</t>
    <rPh sb="0" eb="2">
      <t>ガゾウ</t>
    </rPh>
    <phoneticPr fontId="1"/>
  </si>
  <si>
    <t>img_timestamp</t>
    <phoneticPr fontId="1"/>
  </si>
  <si>
    <t>imgpath1</t>
    <phoneticPr fontId="1"/>
  </si>
  <si>
    <t>imgpath2</t>
    <phoneticPr fontId="1"/>
  </si>
  <si>
    <t>imgpath3</t>
    <phoneticPr fontId="1"/>
  </si>
  <si>
    <t>imgpath4</t>
    <phoneticPr fontId="1"/>
  </si>
  <si>
    <t>imgpath5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</si>
</sst>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20" fontId="0" fillId="0" borderId="0" xfId="0" applyNumberFormat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5" sqref="C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6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81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42</v>
      </c>
      <c r="E8" s="3" t="s">
        <v>103</v>
      </c>
      <c r="F8" s="3"/>
    </row>
    <row r="9" spans="1:6" x14ac:dyDescent="0.2">
      <c r="B9" s="3">
        <v>2</v>
      </c>
      <c r="C9" s="3" t="s">
        <v>43</v>
      </c>
      <c r="D9" s="3" t="s">
        <v>92</v>
      </c>
      <c r="E9" s="3" t="s">
        <v>103</v>
      </c>
      <c r="F9" s="3"/>
    </row>
    <row r="10" spans="1:6" x14ac:dyDescent="0.2">
      <c r="B10" s="3">
        <v>3</v>
      </c>
      <c r="C10" s="3" t="s">
        <v>44</v>
      </c>
      <c r="D10" s="3" t="s">
        <v>93</v>
      </c>
      <c r="E10" s="3" t="s">
        <v>103</v>
      </c>
      <c r="F10" s="3"/>
    </row>
    <row r="11" spans="1:6" x14ac:dyDescent="0.2">
      <c r="B11" s="3">
        <v>4</v>
      </c>
      <c r="C11" s="3" t="s">
        <v>82</v>
      </c>
      <c r="D11" s="3" t="s">
        <v>94</v>
      </c>
      <c r="E11" s="3" t="s">
        <v>103</v>
      </c>
      <c r="F11" s="3"/>
    </row>
    <row r="12" spans="1:6" x14ac:dyDescent="0.2">
      <c r="B12" s="3">
        <v>5</v>
      </c>
      <c r="C12" s="3" t="s">
        <v>83</v>
      </c>
      <c r="D12" s="3" t="s">
        <v>95</v>
      </c>
      <c r="E12" s="3" t="s">
        <v>103</v>
      </c>
      <c r="F12" s="3"/>
    </row>
    <row r="13" spans="1:6" x14ac:dyDescent="0.2">
      <c r="B13" s="3">
        <v>6</v>
      </c>
      <c r="C13" s="3" t="s">
        <v>84</v>
      </c>
      <c r="D13" s="3" t="s">
        <v>96</v>
      </c>
      <c r="E13" s="3" t="s">
        <v>103</v>
      </c>
      <c r="F13" s="3"/>
    </row>
    <row r="14" spans="1:6" x14ac:dyDescent="0.2">
      <c r="B14" s="3">
        <v>7</v>
      </c>
      <c r="C14" s="3" t="s">
        <v>24</v>
      </c>
      <c r="D14" s="3" t="s">
        <v>97</v>
      </c>
      <c r="E14" s="3" t="s">
        <v>103</v>
      </c>
      <c r="F14" s="3"/>
    </row>
    <row r="15" spans="1:6" x14ac:dyDescent="0.2">
      <c r="B15" s="3">
        <v>8</v>
      </c>
      <c r="C15" s="3" t="s">
        <v>138</v>
      </c>
      <c r="D15" s="3" t="s">
        <v>117</v>
      </c>
      <c r="E15" s="3" t="s">
        <v>103</v>
      </c>
      <c r="F15" s="3"/>
    </row>
    <row r="16" spans="1:6" x14ac:dyDescent="0.2">
      <c r="B16" s="3">
        <v>9</v>
      </c>
      <c r="C16" s="3" t="s">
        <v>136</v>
      </c>
      <c r="D16" s="3" t="s">
        <v>137</v>
      </c>
      <c r="E16" s="3" t="s">
        <v>103</v>
      </c>
      <c r="F16" s="3"/>
    </row>
    <row r="17" spans="2:6" x14ac:dyDescent="0.2">
      <c r="B17" s="3">
        <v>10</v>
      </c>
      <c r="C17" s="3" t="s">
        <v>134</v>
      </c>
      <c r="D17" s="3" t="s">
        <v>132</v>
      </c>
      <c r="E17" s="3" t="s">
        <v>103</v>
      </c>
      <c r="F17" s="3"/>
    </row>
    <row r="18" spans="2:6" x14ac:dyDescent="0.2">
      <c r="B18" s="3">
        <v>11</v>
      </c>
      <c r="C18" s="3" t="s">
        <v>139</v>
      </c>
      <c r="D18" s="3" t="s">
        <v>140</v>
      </c>
      <c r="E18" s="3" t="s">
        <v>103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workbookViewId="0">
      <selection activeCell="C3" sqref="C3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97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77</v>
      </c>
      <c r="C10" s="3" t="s">
        <v>91</v>
      </c>
      <c r="D10" s="3" t="s">
        <v>22</v>
      </c>
      <c r="E10" s="3"/>
      <c r="F10" s="3" t="s">
        <v>47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28</v>
      </c>
      <c r="C11" s="3" t="s">
        <v>78</v>
      </c>
      <c r="D11" s="3" t="s">
        <v>50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29</v>
      </c>
      <c r="C12" s="3" t="s">
        <v>105</v>
      </c>
      <c r="D12" s="3" t="s">
        <v>50</v>
      </c>
      <c r="E12" s="3">
        <v>100</v>
      </c>
      <c r="F12" s="3"/>
      <c r="G12" s="3"/>
      <c r="H12" s="3"/>
      <c r="I12" s="3"/>
      <c r="J12" s="3" t="s">
        <v>98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30</v>
      </c>
      <c r="C13" s="3" t="s">
        <v>106</v>
      </c>
      <c r="D13" s="3" t="s">
        <v>50</v>
      </c>
      <c r="E13" s="3">
        <v>100</v>
      </c>
      <c r="F13" s="3"/>
      <c r="G13" s="3"/>
      <c r="H13" s="3"/>
      <c r="I13" s="3"/>
      <c r="J13" s="3" t="s">
        <v>99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31</v>
      </c>
      <c r="C14" s="3" t="s">
        <v>107</v>
      </c>
      <c r="D14" s="3" t="s">
        <v>50</v>
      </c>
      <c r="E14" s="3">
        <v>100</v>
      </c>
      <c r="F14" s="3"/>
      <c r="G14" s="3"/>
      <c r="H14" s="3"/>
      <c r="I14" s="3"/>
      <c r="J14" s="3" t="s">
        <v>100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32</v>
      </c>
      <c r="C15" s="3" t="s">
        <v>108</v>
      </c>
      <c r="D15" s="3" t="s">
        <v>50</v>
      </c>
      <c r="E15" s="3">
        <v>100</v>
      </c>
      <c r="F15" s="3"/>
      <c r="G15" s="3"/>
      <c r="H15" s="3"/>
      <c r="I15" s="3"/>
      <c r="J15" s="3" t="s">
        <v>101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33</v>
      </c>
      <c r="C16" s="3" t="s">
        <v>79</v>
      </c>
      <c r="D16" s="3" t="s">
        <v>50</v>
      </c>
      <c r="E16" s="3">
        <v>1</v>
      </c>
      <c r="F16" s="3"/>
      <c r="G16" s="3"/>
      <c r="H16" s="3"/>
      <c r="I16" s="3"/>
      <c r="J16" s="3" t="s">
        <v>102</v>
      </c>
      <c r="L16" t="str">
        <f t="shared" si="0"/>
        <v>correct varchar (1),</v>
      </c>
    </row>
    <row r="17" spans="1:12" x14ac:dyDescent="0.2">
      <c r="A17" s="3">
        <v>8</v>
      </c>
      <c r="B17" s="3" t="s">
        <v>25</v>
      </c>
      <c r="C17" s="3" t="s">
        <v>80</v>
      </c>
      <c r="D17" s="3" t="s">
        <v>22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DBD4-EA6C-40CB-9BE8-2E21C43420F5}">
  <dimension ref="A1:J29"/>
  <sheetViews>
    <sheetView topLeftCell="A4" workbookViewId="0">
      <selection sqref="A1:J29"/>
    </sheetView>
  </sheetViews>
  <sheetFormatPr defaultRowHeight="13.2" x14ac:dyDescent="0.2"/>
  <cols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0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0" x14ac:dyDescent="0.2">
      <c r="B4" s="1" t="s">
        <v>15</v>
      </c>
      <c r="C4" s="3" t="s">
        <v>24</v>
      </c>
      <c r="D4" s="1" t="s">
        <v>4</v>
      </c>
      <c r="E4" s="3" t="s">
        <v>81</v>
      </c>
    </row>
    <row r="5" spans="1:10" x14ac:dyDescent="0.2">
      <c r="B5" s="1" t="s">
        <v>16</v>
      </c>
      <c r="C5" s="3" t="s">
        <v>132</v>
      </c>
      <c r="D5" s="1" t="s">
        <v>5</v>
      </c>
      <c r="E5" s="5">
        <v>45454</v>
      </c>
    </row>
    <row r="9" spans="1:10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</row>
    <row r="10" spans="1:10" x14ac:dyDescent="0.2">
      <c r="A10" s="3">
        <v>1</v>
      </c>
      <c r="B10" s="3" t="s">
        <v>133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</row>
    <row r="11" spans="1:10" x14ac:dyDescent="0.2">
      <c r="A11" s="3">
        <v>2</v>
      </c>
      <c r="B11" s="3" t="s">
        <v>23</v>
      </c>
      <c r="C11" s="3" t="s">
        <v>46</v>
      </c>
      <c r="D11" s="3" t="s">
        <v>22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134</v>
      </c>
      <c r="C12" s="3" t="s">
        <v>80</v>
      </c>
      <c r="D12" s="3" t="s">
        <v>22</v>
      </c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0A64-EF70-407C-8B3B-211262BF06AC}">
  <dimension ref="A1:J29"/>
  <sheetViews>
    <sheetView workbookViewId="0">
      <selection activeCell="G18" sqref="G18"/>
    </sheetView>
  </sheetViews>
  <sheetFormatPr defaultRowHeight="13.2" x14ac:dyDescent="0.2"/>
  <cols>
    <col min="2" max="2" width="15.44140625" bestFit="1" customWidth="1"/>
    <col min="3" max="3" width="13.77734375" bestFit="1" customWidth="1"/>
    <col min="4" max="4" width="10.6640625" bestFit="1" customWidth="1"/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0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0" x14ac:dyDescent="0.2">
      <c r="B4" s="1" t="s">
        <v>15</v>
      </c>
      <c r="C4" s="3" t="s">
        <v>24</v>
      </c>
      <c r="D4" s="1" t="s">
        <v>4</v>
      </c>
      <c r="E4" s="3" t="s">
        <v>81</v>
      </c>
    </row>
    <row r="5" spans="1:10" x14ac:dyDescent="0.2">
      <c r="B5" s="1" t="s">
        <v>16</v>
      </c>
      <c r="C5" s="3" t="s">
        <v>132</v>
      </c>
      <c r="D5" s="1" t="s">
        <v>5</v>
      </c>
      <c r="E5" s="5">
        <v>45454</v>
      </c>
    </row>
    <row r="9" spans="1:10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</row>
    <row r="10" spans="1:10" x14ac:dyDescent="0.2">
      <c r="A10" s="3">
        <v>1</v>
      </c>
      <c r="B10" s="3" t="s">
        <v>141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</row>
    <row r="11" spans="1:10" x14ac:dyDescent="0.2">
      <c r="A11" s="3">
        <v>2</v>
      </c>
      <c r="B11" s="3" t="s">
        <v>23</v>
      </c>
      <c r="C11" s="3" t="s">
        <v>46</v>
      </c>
      <c r="D11" s="3" t="s">
        <v>22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120</v>
      </c>
      <c r="C12" s="3" t="s">
        <v>147</v>
      </c>
      <c r="D12" s="3" t="s">
        <v>128</v>
      </c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142</v>
      </c>
      <c r="C13" s="3" t="s">
        <v>148</v>
      </c>
      <c r="D13" s="3" t="s">
        <v>50</v>
      </c>
      <c r="E13" s="3">
        <v>50</v>
      </c>
      <c r="F13" s="3"/>
      <c r="G13" s="3"/>
      <c r="H13" s="3"/>
      <c r="I13" s="3"/>
      <c r="J13" s="3"/>
    </row>
    <row r="14" spans="1:10" x14ac:dyDescent="0.2">
      <c r="A14" s="3">
        <v>5</v>
      </c>
      <c r="B14" s="3" t="s">
        <v>143</v>
      </c>
      <c r="C14" s="3" t="s">
        <v>149</v>
      </c>
      <c r="D14" s="3" t="s">
        <v>50</v>
      </c>
      <c r="E14" s="3">
        <v>50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144</v>
      </c>
      <c r="C15" s="3" t="s">
        <v>150</v>
      </c>
      <c r="D15" s="3" t="s">
        <v>50</v>
      </c>
      <c r="E15" s="3">
        <v>50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145</v>
      </c>
      <c r="C16" s="3" t="s">
        <v>151</v>
      </c>
      <c r="D16" s="3" t="s">
        <v>50</v>
      </c>
      <c r="E16" s="3">
        <v>50</v>
      </c>
      <c r="F16" s="3"/>
      <c r="G16" s="3"/>
      <c r="H16" s="3"/>
      <c r="I16" s="3"/>
      <c r="J16" s="3"/>
    </row>
    <row r="17" spans="1:10" x14ac:dyDescent="0.2">
      <c r="A17" s="3">
        <v>8</v>
      </c>
      <c r="B17" s="3" t="s">
        <v>146</v>
      </c>
      <c r="C17" s="3" t="s">
        <v>152</v>
      </c>
      <c r="D17" s="3" t="s">
        <v>50</v>
      </c>
      <c r="E17" s="3">
        <v>50</v>
      </c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" sqref="E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42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23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51</v>
      </c>
      <c r="C12" s="3" t="s">
        <v>52</v>
      </c>
      <c r="D12" s="3" t="s">
        <v>50</v>
      </c>
      <c r="E12" s="3">
        <v>32</v>
      </c>
      <c r="F12" s="3"/>
      <c r="G12" s="3"/>
      <c r="H12" s="3"/>
      <c r="I12" s="3"/>
      <c r="J12" s="3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x14ac:dyDescent="0.2">
      <c r="A13" s="3">
        <v>4</v>
      </c>
      <c r="B13" s="3" t="s">
        <v>86</v>
      </c>
      <c r="C13" s="3" t="s">
        <v>87</v>
      </c>
      <c r="D13" s="3" t="s">
        <v>50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"&amp;IF(#REF!&lt;&gt;"","("&amp;#REF!&amp;")","")&amp;IF(F13&lt;&gt;""," primary key","")&amp;IF(G13&lt;&gt;""," auto_increment","")&amp;IF(H13&lt;&gt;""," not null","")&amp;IF(I13&lt;&gt;""," default "&amp;I13,"")&amp;IF(C13&lt;&gt;"",",","")</f>
        <v>#REF!</v>
      </c>
    </row>
    <row r="14" spans="1:12" x14ac:dyDescent="0.2">
      <c r="A14" s="3">
        <v>5</v>
      </c>
      <c r="B14" s="3" t="s">
        <v>59</v>
      </c>
      <c r="C14" s="3" t="s">
        <v>58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>child_birthday varchar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C14&amp;" "&amp;D14&amp;" "&amp;IF(E14&lt;&gt;"","("&amp;E14&amp;")","")&amp;IF(C16&lt;&gt;"",",","")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5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3" sqref="C3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85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93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57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23</v>
      </c>
      <c r="C11" s="3" t="s">
        <v>46</v>
      </c>
      <c r="D11" s="3" t="s">
        <v>22</v>
      </c>
      <c r="E11" s="3"/>
      <c r="F11" s="3" t="s">
        <v>47</v>
      </c>
      <c r="G11" s="3"/>
      <c r="H11" s="3"/>
      <c r="I11" s="3"/>
      <c r="J11" s="3"/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 x14ac:dyDescent="0.2">
      <c r="A12" s="3">
        <v>3</v>
      </c>
      <c r="B12" s="3" t="s">
        <v>34</v>
      </c>
      <c r="C12" s="3" t="s">
        <v>60</v>
      </c>
      <c r="D12" s="3" t="s">
        <v>61</v>
      </c>
      <c r="E12" s="3">
        <v>8</v>
      </c>
      <c r="F12" s="3"/>
      <c r="G12" s="3"/>
      <c r="H12" s="3"/>
      <c r="I12" s="3"/>
      <c r="J12" s="3"/>
      <c r="L12" t="e">
        <f>#REF!&amp;" "&amp;#REF!&amp;" "&amp;IF(#REF!&lt;&gt;"","("&amp;#REF!&amp;")","")&amp;IF(F12&lt;&gt;""," primary key","")&amp;IF(G12&lt;&gt;""," auto_increment","")&amp;IF(H12&lt;&gt;""," not null","")&amp;IF(I12&lt;&gt;""," default "&amp;I12,"")&amp;IF(C12&lt;&gt;"",",","")</f>
        <v>#REF!</v>
      </c>
    </row>
    <row r="13" spans="1:12" x14ac:dyDescent="0.2">
      <c r="A13" s="3">
        <v>4</v>
      </c>
      <c r="B13" s="3" t="s">
        <v>26</v>
      </c>
      <c r="C13" s="3" t="s">
        <v>62</v>
      </c>
      <c r="D13" s="3" t="s">
        <v>50</v>
      </c>
      <c r="E13" s="3">
        <v>4</v>
      </c>
      <c r="F13" s="3"/>
      <c r="G13" s="3"/>
      <c r="H13" s="3"/>
      <c r="I13" s="3"/>
      <c r="J13" s="3"/>
      <c r="L13" t="str">
        <f>C12&amp;" "&amp;D12&amp;" "&amp;IF(E12&lt;&gt;"","("&amp;E12&amp;")","")&amp;IF(F13&lt;&gt;""," primary key","")&amp;IF(G13&lt;&gt;""," auto_increment","")&amp;IF(H13&lt;&gt;""," not null","")&amp;IF(I13&lt;&gt;""," default "&amp;I13,"")&amp;IF(C13&lt;&gt;"",",","")</f>
        <v>date datetime (8),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"&amp;IF(E13&lt;&gt;"","("&amp;E13&amp;")","")&amp;IF(F14&lt;&gt;""," primary key","")&amp;IF(G14&lt;&gt;""," auto_increment","")&amp;IF(H14&lt;&gt;""," not null","")&amp;IF(I14&lt;&gt;""," default "&amp;I14,"")&amp;IF(C15&lt;&gt;"",",","")</f>
        <v>temperature varchar (4)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1:L16" si="0"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workbookViewId="0">
      <selection activeCell="F22" sqref="F22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82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94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119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  <c r="L10" t="e">
        <f>C10&amp;" "&amp;D10&amp;" "&amp;IF(E10&lt;&gt;"","("&amp;E10&amp;")","")&amp;IF(F10&lt;&gt;""," primary key","")&amp;IF(G15&lt;&gt;""," auto_increment","")&amp;IF(H15&lt;&gt;""," not null","")&amp;IF(I15&lt;&gt;""," default "&amp;I15,"")&amp;IF(#REF!&lt;&gt;"",",","")</f>
        <v>#REF!</v>
      </c>
    </row>
    <row r="11" spans="1:12" x14ac:dyDescent="0.2">
      <c r="A11" s="3">
        <v>2</v>
      </c>
      <c r="B11" s="3" t="s">
        <v>23</v>
      </c>
      <c r="C11" s="3" t="s">
        <v>46</v>
      </c>
      <c r="D11" s="3" t="s">
        <v>22</v>
      </c>
      <c r="E11" s="3"/>
      <c r="F11" s="3"/>
      <c r="G11" s="3"/>
      <c r="H11" s="3"/>
      <c r="I11" s="3"/>
      <c r="J11" s="3"/>
      <c r="L11" t="str">
        <f>C12&amp;" "&amp;D12&amp;" "&amp;IF(E11&lt;&gt;"","("&amp;E11&amp;")","")&amp;IF(F10&lt;&gt;""," primary key","")&amp;IF(G10&lt;&gt;""," auto_increment","")&amp;IF(H10&lt;&gt;""," not null","")&amp;IF(I10&lt;&gt;""," default "&amp;I10,"")&amp;IF(C13&lt;&gt;"",",","")</f>
        <v>meal_time time  primary key auto_increment,</v>
      </c>
    </row>
    <row r="12" spans="1:12" x14ac:dyDescent="0.2">
      <c r="A12" s="3">
        <v>3</v>
      </c>
      <c r="B12" s="3" t="s">
        <v>36</v>
      </c>
      <c r="C12" s="3" t="s">
        <v>64</v>
      </c>
      <c r="D12" s="3" t="s">
        <v>125</v>
      </c>
      <c r="E12" s="3"/>
      <c r="F12" s="3"/>
      <c r="G12" s="3"/>
      <c r="H12" s="3"/>
      <c r="I12" s="3"/>
      <c r="J12" s="3"/>
      <c r="L12" t="str">
        <f>C13&amp;" "&amp;D13&amp;" "&amp;IF(E12&lt;&gt;"","("&amp;E12&amp;")","")&amp;IF(F11&lt;&gt;""," primary key","")&amp;IF(G11&lt;&gt;""," auto_increment","")&amp;IF(H11&lt;&gt;""," not null","")&amp;IF(I11&lt;&gt;""," default "&amp;I11,"")&amp;IF(C14&lt;&gt;"",",","")</f>
        <v>milk boolean ,</v>
      </c>
    </row>
    <row r="13" spans="1:12" x14ac:dyDescent="0.2">
      <c r="A13" s="3">
        <v>4</v>
      </c>
      <c r="B13" s="3" t="s">
        <v>37</v>
      </c>
      <c r="C13" s="3" t="s">
        <v>68</v>
      </c>
      <c r="D13" s="3" t="s">
        <v>35</v>
      </c>
      <c r="E13" s="3"/>
      <c r="F13" s="3"/>
      <c r="G13" s="3"/>
      <c r="H13" s="3"/>
      <c r="I13" s="3"/>
      <c r="J13" s="3"/>
      <c r="L13" t="str">
        <f>C14&amp;" "&amp;D14&amp;" "&amp;IF(E13&lt;&gt;"","("&amp;E13&amp;")","")&amp;IF(F12&lt;&gt;""," primary key","")&amp;IF(G12&lt;&gt;""," auto_increment","")&amp;IF(H12&lt;&gt;""," not null","")&amp;IF(I12&lt;&gt;""," default "&amp;I12,"")&amp;IF(C15&lt;&gt;"",",","")</f>
        <v>baby food boolean ,</v>
      </c>
    </row>
    <row r="14" spans="1:12" x14ac:dyDescent="0.2">
      <c r="A14" s="3">
        <v>5</v>
      </c>
      <c r="B14" s="3" t="s">
        <v>27</v>
      </c>
      <c r="C14" s="3" t="s">
        <v>69</v>
      </c>
      <c r="D14" s="3" t="s">
        <v>35</v>
      </c>
      <c r="E14" s="3">
        <v>6</v>
      </c>
      <c r="F14" s="3"/>
      <c r="G14" s="3"/>
      <c r="H14" s="3"/>
      <c r="I14" s="3"/>
      <c r="J14" s="3"/>
      <c r="L14" t="str">
        <f>C15&amp;" "&amp;D15&amp;" "&amp;IF(E14&lt;&gt;"","("&amp;E14&amp;")","")&amp;IF(F13&lt;&gt;""," primary key","")&amp;IF(G13&lt;&gt;""," auto_increment","")&amp;IF(H13&lt;&gt;""," not null","")&amp;IF(I13&lt;&gt;""," default "&amp;I13,"")&amp;IF(C16&lt;&gt;"",",","")</f>
        <v>milk_quantity varchar (6),</v>
      </c>
    </row>
    <row r="15" spans="1:12" x14ac:dyDescent="0.2">
      <c r="A15" s="3">
        <v>6</v>
      </c>
      <c r="B15" s="3" t="s">
        <v>41</v>
      </c>
      <c r="C15" s="3" t="s">
        <v>70</v>
      </c>
      <c r="D15" s="3" t="s">
        <v>50</v>
      </c>
      <c r="E15" s="3">
        <v>100</v>
      </c>
      <c r="G15" s="3"/>
      <c r="H15" s="3"/>
      <c r="I15" s="3"/>
      <c r="J15" s="3"/>
      <c r="L15" t="str">
        <f>C16&amp;" "&amp;D16&amp;"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 t="s">
        <v>10</v>
      </c>
      <c r="C16" s="3" t="s">
        <v>71</v>
      </c>
      <c r="D16" s="3" t="s">
        <v>50</v>
      </c>
      <c r="E16" s="3">
        <v>100</v>
      </c>
      <c r="F16" s="3"/>
      <c r="G16" s="3"/>
      <c r="H16" s="3"/>
      <c r="I16" s="3"/>
      <c r="J16" s="3"/>
      <c r="L16" t="e">
        <f>#REF!&amp;" "&amp;#REF!&amp;" "&amp;IF(E16&lt;&gt;"","("&amp;E16&amp;")","")&amp;IF(F16&lt;&gt;""," primary key","")&amp;IF(G16&lt;&gt;""," auto_increment","")&amp;IF(H16&lt;&gt;""," not null","")&amp;IF(I16&lt;&gt;""," default "&amp;I16,"")&amp;IF(C17&lt;&gt;"",",","")</f>
        <v>#REF!</v>
      </c>
    </row>
    <row r="17" spans="1:10" x14ac:dyDescent="0.2">
      <c r="A17" s="3">
        <v>8</v>
      </c>
      <c r="B17" s="3" t="s">
        <v>120</v>
      </c>
      <c r="C17" s="3" t="s">
        <v>121</v>
      </c>
      <c r="D17" s="3" t="s">
        <v>65</v>
      </c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C3" sqref="C3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84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96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122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"&amp;I9,"")&amp;IF(C12&lt;&gt;"",",","")</f>
        <v>id int  primary key auto_increment not null default デフォルト値,</v>
      </c>
    </row>
    <row r="11" spans="1:12" x14ac:dyDescent="0.2">
      <c r="A11" s="3">
        <v>2</v>
      </c>
      <c r="B11" s="3" t="s">
        <v>23</v>
      </c>
      <c r="C11" s="3" t="s">
        <v>46</v>
      </c>
      <c r="D11" s="3" t="s">
        <v>22</v>
      </c>
      <c r="E11" s="3"/>
      <c r="F11" s="3"/>
      <c r="G11" s="3"/>
      <c r="H11" s="3"/>
      <c r="I11" s="3"/>
      <c r="J11" s="3"/>
      <c r="L11" t="str">
        <f>C12&amp;" "&amp;D12&amp;" "&amp;IF(E12&lt;&gt;"","("&amp;E12&amp;")","")&amp;IF(F11&lt;&gt;""," primary key","")&amp;IF(G10&lt;&gt;""," auto_increment","")&amp;IF(H10&lt;&gt;""," not null","")&amp;IF(I10&lt;&gt;""," default "&amp;I10,"")&amp;IF(C13&lt;&gt;"",",","")</f>
        <v>sleep_time time  auto_increment,</v>
      </c>
    </row>
    <row r="12" spans="1:12" x14ac:dyDescent="0.2">
      <c r="A12" s="3">
        <v>3</v>
      </c>
      <c r="B12" s="3" t="s">
        <v>72</v>
      </c>
      <c r="C12" s="3" t="s">
        <v>67</v>
      </c>
      <c r="D12" s="3" t="s">
        <v>125</v>
      </c>
      <c r="E12" s="3"/>
      <c r="F12" s="3"/>
      <c r="G12" s="3"/>
      <c r="H12" s="3"/>
      <c r="I12" s="3"/>
      <c r="J12" s="3"/>
      <c r="L12" t="e">
        <f>C13&amp;" "&amp;D13&amp;" "&amp;IF(E13&lt;&gt;"","("&amp;E13&amp;")","")&amp;IF(F12&lt;&gt;""," primary key","")&amp;IF(G11&lt;&gt;""," auto_increment","")&amp;IF(H11&lt;&gt;""," not null","")&amp;IF(I11&lt;&gt;""," default "&amp;I11,"")&amp;IF(#REF!&lt;&gt;"",",","")</f>
        <v>#REF!</v>
      </c>
    </row>
    <row r="13" spans="1:12" x14ac:dyDescent="0.2">
      <c r="A13" s="3">
        <v>4</v>
      </c>
      <c r="B13" s="3" t="s">
        <v>10</v>
      </c>
      <c r="C13" s="3" t="s">
        <v>73</v>
      </c>
      <c r="D13" s="3" t="s">
        <v>50</v>
      </c>
      <c r="E13" s="3">
        <v>100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123</v>
      </c>
      <c r="C14" s="3" t="s">
        <v>124</v>
      </c>
      <c r="D14" s="3" t="s">
        <v>65</v>
      </c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E3" sqref="E3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83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95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126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  <c r="L10" t="e">
        <f>C10&amp;" "&amp;D10&amp;" "&amp;IF(E10&lt;&gt;"","("&amp;E10&amp;")","")&amp;IF(F10&lt;&gt;""," primary key","")&amp;IF(G14&lt;&gt;""," auto_increment","")&amp;IF(H14&lt;&gt;""," not null","")&amp;IF(I14&lt;&gt;""," default "&amp;I14,"")&amp;IF(#REF!&lt;&gt;"",",","")</f>
        <v>#REF!</v>
      </c>
    </row>
    <row r="11" spans="1:12" x14ac:dyDescent="0.2">
      <c r="A11" s="3">
        <v>2</v>
      </c>
      <c r="B11" s="3" t="s">
        <v>23</v>
      </c>
      <c r="C11" s="3" t="s">
        <v>46</v>
      </c>
      <c r="D11" s="3" t="s">
        <v>22</v>
      </c>
      <c r="F11" s="3"/>
      <c r="G11" s="3"/>
      <c r="H11" s="3"/>
      <c r="I11" s="3"/>
      <c r="J11" s="3"/>
      <c r="L11" t="str">
        <f>C12&amp;" "&amp;D12&amp;" "&amp;IF(E12&lt;&gt;"","("&amp;E12&amp;")","")&amp;IF(F10&lt;&gt;""," primary key","")&amp;IF(G10&lt;&gt;""," auto_increment","")&amp;IF(H10&lt;&gt;""," not null","")&amp;IF(I10&lt;&gt;""," default "&amp;I10,"")&amp;IF(C13&lt;&gt;"",",","")</f>
        <v>excretion_time time  primary key auto_increment,</v>
      </c>
    </row>
    <row r="12" spans="1:12" x14ac:dyDescent="0.2">
      <c r="A12" s="3">
        <v>3</v>
      </c>
      <c r="B12" s="3" t="s">
        <v>38</v>
      </c>
      <c r="C12" s="3" t="s">
        <v>66</v>
      </c>
      <c r="D12" s="3" t="s">
        <v>125</v>
      </c>
      <c r="E12" s="3"/>
      <c r="F12" s="3"/>
      <c r="G12" s="3"/>
      <c r="H12" s="3"/>
      <c r="I12" s="3"/>
      <c r="J12" s="3"/>
      <c r="L12" t="str">
        <f>C13&amp;" "&amp;D13&amp;" "&amp;IF(E13&lt;&gt;"","("&amp;E13&amp;")","")&amp;IF(F11&lt;&gt;""," primary key","")&amp;IF(G11&lt;&gt;""," auto_increment","")&amp;IF(H11&lt;&gt;""," not null","")&amp;IF(I11&lt;&gt;""," default "&amp;I11,"")&amp;IF(C14&lt;&gt;"",",","")</f>
        <v>excretion_comment varchar (100),</v>
      </c>
    </row>
    <row r="13" spans="1:12" x14ac:dyDescent="0.2">
      <c r="A13" s="3">
        <v>4</v>
      </c>
      <c r="B13" s="3" t="s">
        <v>10</v>
      </c>
      <c r="C13" s="3" t="s">
        <v>76</v>
      </c>
      <c r="D13" s="3" t="s">
        <v>50</v>
      </c>
      <c r="E13" s="3">
        <v>100</v>
      </c>
      <c r="F13" s="3"/>
      <c r="G13" s="3"/>
      <c r="H13" s="3"/>
      <c r="I13" s="3"/>
      <c r="J13" s="3"/>
      <c r="L13" t="str">
        <f>C14&amp;" "&amp;D14&amp;" "&amp;IF(E14&lt;&gt;"","("&amp;E14&amp;")","")&amp;IF(F12&lt;&gt;""," primary key","")&amp;IF(G12&lt;&gt;""," auto_increment","")&amp;IF(H12&lt;&gt;""," not null","")&amp;IF(I12&lt;&gt;""," default "&amp;I12,"")&amp;IF(C15&lt;&gt;"",",","")</f>
        <v>poop boolean ,</v>
      </c>
    </row>
    <row r="14" spans="1:12" x14ac:dyDescent="0.2">
      <c r="A14" s="3">
        <v>5</v>
      </c>
      <c r="B14" s="3" t="s">
        <v>40</v>
      </c>
      <c r="C14" s="3" t="s">
        <v>74</v>
      </c>
      <c r="D14" s="3" t="s">
        <v>35</v>
      </c>
      <c r="E14" s="3"/>
      <c r="G14" s="3"/>
      <c r="H14" s="3"/>
      <c r="I14" s="3"/>
      <c r="J14" s="3"/>
      <c r="L14" t="str">
        <f>C15&amp;" "&amp;D15&amp;" "&amp;IF(E15&lt;&gt;"","("&amp;E15&amp;")","")&amp;IF(F13&lt;&gt;"","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 t="s">
        <v>39</v>
      </c>
      <c r="C15" s="3" t="s">
        <v>75</v>
      </c>
      <c r="D15" s="3" t="s">
        <v>35</v>
      </c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 t="s">
        <v>120</v>
      </c>
      <c r="C16" s="3" t="s">
        <v>127</v>
      </c>
      <c r="D16" s="3" t="s">
        <v>128</v>
      </c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E2E0-C58E-49BD-80AE-F817FFBD57E3}">
  <dimension ref="A1:J29"/>
  <sheetViews>
    <sheetView workbookViewId="0">
      <selection activeCell="G4" sqref="G4"/>
    </sheetView>
  </sheetViews>
  <sheetFormatPr defaultRowHeight="13.2" x14ac:dyDescent="0.2"/>
  <cols>
    <col min="2" max="2" width="15.44140625" bestFit="1" customWidth="1"/>
    <col min="3" max="3" width="19.109375" bestFit="1" customWidth="1"/>
    <col min="4" max="4" width="10.6640625" bestFit="1" customWidth="1"/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0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0" x14ac:dyDescent="0.2">
      <c r="B4" s="1" t="s">
        <v>15</v>
      </c>
      <c r="C4" s="3" t="s">
        <v>83</v>
      </c>
      <c r="D4" s="1" t="s">
        <v>4</v>
      </c>
      <c r="E4" s="3"/>
    </row>
    <row r="5" spans="1:10" x14ac:dyDescent="0.2">
      <c r="B5" s="1" t="s">
        <v>16</v>
      </c>
      <c r="C5" s="3" t="s">
        <v>129</v>
      </c>
      <c r="D5" s="1" t="s">
        <v>5</v>
      </c>
      <c r="E5" s="5"/>
    </row>
    <row r="9" spans="1:10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</row>
    <row r="10" spans="1:10" x14ac:dyDescent="0.2">
      <c r="A10" s="3">
        <v>1</v>
      </c>
      <c r="B10" s="3" t="s">
        <v>109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</row>
    <row r="11" spans="1:10" x14ac:dyDescent="0.2">
      <c r="A11" s="3">
        <v>2</v>
      </c>
      <c r="B11" s="3" t="s">
        <v>23</v>
      </c>
      <c r="C11" s="3" t="s">
        <v>46</v>
      </c>
      <c r="D11" s="3" t="s">
        <v>22</v>
      </c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130</v>
      </c>
      <c r="C12" s="3" t="s">
        <v>63</v>
      </c>
      <c r="D12" s="3" t="s">
        <v>50</v>
      </c>
      <c r="E12" s="3">
        <v>200</v>
      </c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120</v>
      </c>
      <c r="C13" s="3" t="s">
        <v>131</v>
      </c>
      <c r="D13" s="3" t="s">
        <v>128</v>
      </c>
      <c r="E13" s="3"/>
      <c r="F13" s="3"/>
      <c r="G13" s="3"/>
      <c r="H13" s="3"/>
      <c r="I13" s="3"/>
      <c r="J13" s="3"/>
    </row>
    <row r="14" spans="1:10" x14ac:dyDescent="0.2">
      <c r="A14" s="3">
        <v>5</v>
      </c>
      <c r="B14" s="3"/>
      <c r="C14" s="3"/>
      <c r="D14" s="3"/>
      <c r="E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40"/>
  <sheetViews>
    <sheetView workbookViewId="0">
      <selection activeCell="C3" sqref="C3"/>
    </sheetView>
  </sheetViews>
  <sheetFormatPr defaultRowHeight="13.2" x14ac:dyDescent="0.2"/>
  <cols>
    <col min="2" max="2" width="20.109375" customWidth="1"/>
    <col min="3" max="3" width="16.5546875" bestFit="1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45</v>
      </c>
      <c r="D2" s="1" t="s">
        <v>1</v>
      </c>
      <c r="E2" s="3" t="s">
        <v>81</v>
      </c>
    </row>
    <row r="3" spans="1:12" x14ac:dyDescent="0.2">
      <c r="B3" s="1" t="s">
        <v>2</v>
      </c>
      <c r="C3" s="2" t="s">
        <v>135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43</v>
      </c>
      <c r="D4" s="1" t="s">
        <v>4</v>
      </c>
      <c r="E4" s="3" t="s">
        <v>81</v>
      </c>
    </row>
    <row r="5" spans="1:12" x14ac:dyDescent="0.2">
      <c r="B5" s="1" t="s">
        <v>16</v>
      </c>
      <c r="C5" s="3" t="s">
        <v>92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53</v>
      </c>
      <c r="C10" s="3" t="s">
        <v>91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23</v>
      </c>
      <c r="C11" s="3" t="s">
        <v>46</v>
      </c>
      <c r="D11" s="3" t="s">
        <v>22</v>
      </c>
      <c r="E11" s="3"/>
      <c r="F11" s="3"/>
      <c r="G11" s="3"/>
      <c r="H11" s="3"/>
      <c r="I11" s="3"/>
      <c r="J11" s="3"/>
      <c r="L11" t="str">
        <f t="shared" ref="L11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54</v>
      </c>
      <c r="C12" s="3" t="s">
        <v>104</v>
      </c>
      <c r="D12" s="3" t="s">
        <v>22</v>
      </c>
      <c r="E12" s="3"/>
      <c r="F12" s="3"/>
      <c r="G12" s="3"/>
      <c r="H12" s="3"/>
      <c r="I12" s="3"/>
      <c r="J12" s="3" t="s">
        <v>89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"&amp;I12,"")&amp;IF(C23&lt;&gt;"",",","")</f>
        <v xml:space="preserve">channel_id int </v>
      </c>
    </row>
    <row r="13" spans="1:12" x14ac:dyDescent="0.2">
      <c r="A13" s="3">
        <v>4</v>
      </c>
      <c r="B13" s="3" t="s">
        <v>110</v>
      </c>
      <c r="C13" s="3" t="s">
        <v>112</v>
      </c>
      <c r="D13" s="3" t="s">
        <v>50</v>
      </c>
      <c r="E13" s="3">
        <v>500</v>
      </c>
      <c r="F13" s="3"/>
      <c r="G13" s="3"/>
      <c r="H13" s="3"/>
      <c r="I13" s="3"/>
      <c r="J13" s="3"/>
      <c r="L13" t="str">
        <f>C23&amp;" "&amp;D23&amp;" "&amp;IF(E23&lt;&gt;"","("&amp;E23&amp;")","")&amp;IF(F13&lt;&gt;""," primary key","")&amp;IF(G13&lt;&gt;""," auto_increment","")&amp;IF(H13&lt;&gt;""," not null","")&amp;IF(I13&lt;&gt;""," default "&amp;I13,"")&amp;IF(C24&lt;&gt;"",",","")</f>
        <v xml:space="preserve">  </v>
      </c>
    </row>
    <row r="14" spans="1:12" x14ac:dyDescent="0.2">
      <c r="A14" s="3">
        <v>5</v>
      </c>
      <c r="B14" s="3" t="s">
        <v>88</v>
      </c>
      <c r="C14" s="3" t="s">
        <v>115</v>
      </c>
      <c r="D14" s="3" t="s">
        <v>65</v>
      </c>
      <c r="E14" s="3"/>
      <c r="F14" s="3"/>
      <c r="G14" s="3"/>
      <c r="H14" s="3"/>
      <c r="I14" s="3"/>
      <c r="J14" s="3" t="s">
        <v>90</v>
      </c>
      <c r="L14" t="str">
        <f>C24&amp;" "&amp;D24&amp;" "&amp;IF(E24&lt;&gt;"","("&amp;E24&amp;")","")&amp;IF(F14&lt;&gt;""," primary key","")&amp;IF(G14&lt;&gt;""," auto_increment","")&amp;IF(H14&lt;&gt;""," not null","")&amp;IF(I14&lt;&gt;""," default "&amp;I14,"")&amp;IF(C25&lt;&gt;"",",","")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C25&amp;" "&amp;D25&amp;" "&amp;IF(E25&lt;&gt;"","("&amp;E25&amp;")","")&amp;IF(F15&lt;&gt;""," primary key","")&amp;IF(G15&lt;&gt;""," auto_increment","")&amp;IF(H15&lt;&gt;""," not null","")&amp;IF(I15&lt;&gt;""," default "&amp;I15,"")&amp;IF(C26&lt;&gt;"",",","")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C26&amp;" "&amp;D26&amp;" "&amp;IF(E26&lt;&gt;"","("&amp;E26&amp;")","")&amp;IF(F16&lt;&gt;""," primary key","")&amp;IF(G16&lt;&gt;""," auto_increment","")&amp;IF(H16&lt;&gt;""," not null","")&amp;IF(I16&lt;&gt;""," default "&amp;I16,"")&amp;IF(#REF!&lt;&gt;"",",","")</f>
        <v>#REF!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4" spans="2:5" x14ac:dyDescent="0.2">
      <c r="B34" s="7"/>
    </row>
    <row r="35" spans="2:5" x14ac:dyDescent="0.2">
      <c r="B35" s="7"/>
    </row>
    <row r="36" spans="2:5" x14ac:dyDescent="0.2">
      <c r="B36" s="7"/>
    </row>
    <row r="37" spans="2:5" x14ac:dyDescent="0.2">
      <c r="B37" s="7"/>
    </row>
    <row r="38" spans="2:5" x14ac:dyDescent="0.2">
      <c r="B38" s="7"/>
    </row>
    <row r="39" spans="2:5" x14ac:dyDescent="0.2">
      <c r="B39" s="7"/>
    </row>
    <row r="40" spans="2:5" x14ac:dyDescent="0.2">
      <c r="B40" s="7"/>
      <c r="E40" s="6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1AEF-2DFD-4E1D-B8E6-601267278AF5}">
  <dimension ref="A1:J29"/>
  <sheetViews>
    <sheetView workbookViewId="0">
      <selection activeCell="C3" sqref="C3"/>
    </sheetView>
  </sheetViews>
  <sheetFormatPr defaultRowHeight="13.2" x14ac:dyDescent="0.2"/>
  <cols>
    <col min="3" max="3" width="16.5546875" bestFit="1" customWidth="1"/>
    <col min="4" max="4" width="10.109375" bestFit="1" customWidth="1"/>
    <col min="5" max="5" width="10.5546875" bestFit="1" customWidth="1"/>
    <col min="10" max="10" width="20.88671875" bestFit="1" customWidth="1"/>
  </cols>
  <sheetData>
    <row r="1" spans="1:10" ht="19.2" x14ac:dyDescent="0.2">
      <c r="A1" s="4"/>
    </row>
    <row r="2" spans="1:10" x14ac:dyDescent="0.2">
      <c r="B2" s="1" t="s">
        <v>20</v>
      </c>
      <c r="C2" s="2" t="s">
        <v>45</v>
      </c>
      <c r="D2" s="1" t="s">
        <v>1</v>
      </c>
      <c r="E2" s="3" t="s">
        <v>118</v>
      </c>
    </row>
    <row r="3" spans="1:10" x14ac:dyDescent="0.2">
      <c r="B3" s="1" t="s">
        <v>2</v>
      </c>
      <c r="C3" s="2" t="s">
        <v>135</v>
      </c>
      <c r="D3" s="1" t="s">
        <v>3</v>
      </c>
      <c r="E3" s="5">
        <v>45465</v>
      </c>
    </row>
    <row r="4" spans="1:10" x14ac:dyDescent="0.2">
      <c r="B4" s="1" t="s">
        <v>15</v>
      </c>
      <c r="C4" s="3" t="s">
        <v>116</v>
      </c>
      <c r="D4" s="1" t="s">
        <v>4</v>
      </c>
      <c r="E4" s="3"/>
    </row>
    <row r="5" spans="1:10" x14ac:dyDescent="0.2">
      <c r="B5" s="1" t="s">
        <v>16</v>
      </c>
      <c r="C5" s="3" t="s">
        <v>117</v>
      </c>
      <c r="D5" s="1" t="s">
        <v>5</v>
      </c>
      <c r="E5" s="5"/>
    </row>
    <row r="9" spans="1:10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</row>
    <row r="10" spans="1:10" x14ac:dyDescent="0.2">
      <c r="A10" s="3">
        <v>1</v>
      </c>
      <c r="B10" s="3" t="s">
        <v>109</v>
      </c>
      <c r="C10" s="3" t="s">
        <v>55</v>
      </c>
      <c r="D10" s="3" t="s">
        <v>22</v>
      </c>
      <c r="E10" s="3"/>
      <c r="F10" s="3" t="s">
        <v>47</v>
      </c>
      <c r="G10" s="3" t="s">
        <v>47</v>
      </c>
      <c r="H10" s="3"/>
      <c r="I10" s="3"/>
      <c r="J10" s="3"/>
    </row>
    <row r="11" spans="1:10" x14ac:dyDescent="0.2">
      <c r="A11" s="3">
        <v>2</v>
      </c>
      <c r="B11" s="3" t="s">
        <v>53</v>
      </c>
      <c r="C11" s="3" t="s">
        <v>56</v>
      </c>
      <c r="D11" s="3" t="s">
        <v>22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111</v>
      </c>
      <c r="C12" s="3" t="s">
        <v>113</v>
      </c>
      <c r="D12" s="3" t="s">
        <v>50</v>
      </c>
      <c r="E12" s="3">
        <v>500</v>
      </c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88</v>
      </c>
      <c r="C13" s="3" t="s">
        <v>114</v>
      </c>
      <c r="D13" s="3" t="s">
        <v>65</v>
      </c>
      <c r="E13" s="3"/>
      <c r="F13" s="3"/>
      <c r="G13" s="3"/>
      <c r="H13" s="3"/>
      <c r="I13" s="3"/>
      <c r="J13" s="3"/>
    </row>
    <row r="14" spans="1:10" x14ac:dyDescent="0.2">
      <c r="A14" s="3">
        <v>5</v>
      </c>
      <c r="B14" s="3" t="s">
        <v>88</v>
      </c>
      <c r="C14" s="3" t="s">
        <v>115</v>
      </c>
      <c r="D14" s="3" t="s">
        <v>65</v>
      </c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records</vt:lpstr>
      <vt:lpstr>record_meals</vt:lpstr>
      <vt:lpstr>record_sleeps</vt:lpstr>
      <vt:lpstr>record_excretions</vt:lpstr>
      <vt:lpstr>record_commnents</vt:lpstr>
      <vt:lpstr>consuls</vt:lpstr>
      <vt:lpstr>comments</vt:lpstr>
      <vt:lpstr>games</vt:lpstr>
      <vt:lpstr>scores</vt:lpstr>
      <vt:lpstr>photos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藤本 一稀</cp:lastModifiedBy>
  <dcterms:created xsi:type="dcterms:W3CDTF">2016-05-11T06:52:52Z</dcterms:created>
  <dcterms:modified xsi:type="dcterms:W3CDTF">2024-06-26T02:15:54Z</dcterms:modified>
</cp:coreProperties>
</file>