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leiades\workspace\E4\doc\30_工程表\"/>
    </mc:Choice>
  </mc:AlternateContent>
  <xr:revisionPtr revIDLastSave="0" documentId="13_ncr:1_{A475C05F-5029-4006-BD2F-A89A9E31B7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月間" sheetId="4" r:id="rId1"/>
    <sheet name="週間_第1週" sheetId="12" r:id="rId2"/>
    <sheet name="週間_第2週" sheetId="11" r:id="rId3"/>
    <sheet name="週間(原本)" sheetId="10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vz435gcULVgwRJG39UIfKZqwtYw=="/>
    </ext>
  </extLst>
</workbook>
</file>

<file path=xl/calcChain.xml><?xml version="1.0" encoding="utf-8"?>
<calcChain xmlns="http://schemas.openxmlformats.org/spreadsheetml/2006/main">
  <c r="P7" i="4" l="1"/>
  <c r="P8" i="4" s="1"/>
  <c r="AJ7" i="4"/>
  <c r="AJ8" i="4" s="1"/>
  <c r="AI7" i="4"/>
  <c r="AI8" i="4" s="1"/>
  <c r="AH7" i="4"/>
  <c r="AH8" i="4" s="1"/>
  <c r="AG7" i="4"/>
  <c r="AG8" i="4" s="1"/>
  <c r="AF7" i="4"/>
  <c r="AF8" i="4" s="1"/>
  <c r="AE7" i="4"/>
  <c r="AE8" i="4" s="1"/>
  <c r="AD7" i="4"/>
  <c r="AD8" i="4" s="1"/>
  <c r="AC7" i="4"/>
  <c r="AC8" i="4" s="1"/>
  <c r="AB7" i="4"/>
  <c r="AB8" i="4" s="1"/>
  <c r="AA7" i="4"/>
  <c r="AA8" i="4" s="1"/>
  <c r="Z7" i="4"/>
  <c r="Z8" i="4" s="1"/>
  <c r="Y7" i="4"/>
  <c r="Y8" i="4" s="1"/>
  <c r="X7" i="4"/>
  <c r="X8" i="4" s="1"/>
  <c r="W7" i="4"/>
  <c r="W8" i="4" s="1"/>
  <c r="V7" i="4"/>
  <c r="V8" i="4" s="1"/>
  <c r="U7" i="4"/>
  <c r="U8" i="4" s="1"/>
  <c r="T7" i="4"/>
  <c r="T8" i="4" s="1"/>
  <c r="S7" i="4"/>
  <c r="S8" i="4" s="1"/>
  <c r="R7" i="4"/>
  <c r="R8" i="4" s="1"/>
  <c r="Q7" i="4"/>
  <c r="Q8" i="4" s="1"/>
  <c r="O7" i="4"/>
  <c r="O8" i="4" s="1"/>
  <c r="N7" i="4"/>
  <c r="N8" i="4" s="1"/>
  <c r="M7" i="4"/>
  <c r="M8" i="4" s="1"/>
  <c r="L7" i="4"/>
  <c r="L8" i="4" s="1"/>
  <c r="K7" i="4"/>
  <c r="K8" i="4" s="1"/>
  <c r="J7" i="4"/>
  <c r="J8" i="4" s="1"/>
  <c r="I7" i="4"/>
  <c r="I8" i="4" s="1"/>
  <c r="H7" i="4"/>
  <c r="H8" i="4" s="1"/>
  <c r="G7" i="4"/>
  <c r="G8" i="4" s="1"/>
  <c r="G6" i="4"/>
</calcChain>
</file>

<file path=xl/sharedStrings.xml><?xml version="1.0" encoding="utf-8"?>
<sst xmlns="http://schemas.openxmlformats.org/spreadsheetml/2006/main" count="299" uniqueCount="113">
  <si>
    <t>年</t>
  </si>
  <si>
    <t>月</t>
  </si>
  <si>
    <t>月間工程表</t>
  </si>
  <si>
    <t>責任者</t>
  </si>
  <si>
    <t>作成者</t>
  </si>
  <si>
    <t>作成日</t>
  </si>
  <si>
    <t>更新日</t>
  </si>
  <si>
    <t>日</t>
  </si>
  <si>
    <t>曜日</t>
  </si>
  <si>
    <t>サイト構成</t>
  </si>
  <si>
    <t>コンテンツ入力</t>
  </si>
  <si>
    <t>担当</t>
    <rPh sb="0" eb="2">
      <t>タントウ</t>
    </rPh>
    <phoneticPr fontId="8"/>
  </si>
  <si>
    <t>担当割当</t>
    <rPh sb="0" eb="2">
      <t>タントウ</t>
    </rPh>
    <rPh sb="2" eb="4">
      <t>ワリアテ</t>
    </rPh>
    <phoneticPr fontId="8"/>
  </si>
  <si>
    <t>プログラム統合</t>
    <rPh sb="5" eb="7">
      <t>トウゴウ</t>
    </rPh>
    <phoneticPr fontId="8"/>
  </si>
  <si>
    <t>アプリ完成</t>
    <rPh sb="3" eb="5">
      <t>カンセイ</t>
    </rPh>
    <phoneticPr fontId="8"/>
  </si>
  <si>
    <t>開発環境構築</t>
    <rPh sb="0" eb="2">
      <t>カイハツ</t>
    </rPh>
    <rPh sb="2" eb="4">
      <t>カンキョウ</t>
    </rPh>
    <rPh sb="4" eb="6">
      <t>コウチク</t>
    </rPh>
    <phoneticPr fontId="8"/>
  </si>
  <si>
    <t>各種DB構築</t>
    <rPh sb="4" eb="6">
      <t>コウチク</t>
    </rPh>
    <phoneticPr fontId="8"/>
  </si>
  <si>
    <t>達成度（％）</t>
    <rPh sb="0" eb="3">
      <t>タッセイド</t>
    </rPh>
    <phoneticPr fontId="8"/>
  </si>
  <si>
    <t>ビルド</t>
    <phoneticPr fontId="8"/>
  </si>
  <si>
    <t>デザイン</t>
    <phoneticPr fontId="8"/>
  </si>
  <si>
    <t>開発</t>
    <rPh sb="0" eb="2">
      <t>カイハツ</t>
    </rPh>
    <phoneticPr fontId="8"/>
  </si>
  <si>
    <t>納品</t>
    <rPh sb="0" eb="2">
      <t>ノウヒン</t>
    </rPh>
    <phoneticPr fontId="8"/>
  </si>
  <si>
    <t>支援</t>
    <rPh sb="0" eb="2">
      <t>シエン</t>
    </rPh>
    <phoneticPr fontId="8"/>
  </si>
  <si>
    <t>色分け進捗</t>
    <rPh sb="0" eb="2">
      <t>イロワ</t>
    </rPh>
    <rPh sb="3" eb="5">
      <t>シンチョク</t>
    </rPh>
    <phoneticPr fontId="8"/>
  </si>
  <si>
    <t>未達成</t>
    <rPh sb="0" eb="3">
      <t>ミタッセイ</t>
    </rPh>
    <phoneticPr fontId="8"/>
  </si>
  <si>
    <t>達成</t>
    <rPh sb="0" eb="2">
      <t>タッセイ</t>
    </rPh>
    <phoneticPr fontId="8"/>
  </si>
  <si>
    <t>中断</t>
    <rPh sb="0" eb="2">
      <t>チュウダン</t>
    </rPh>
    <phoneticPr fontId="8"/>
  </si>
  <si>
    <t>予定</t>
    <rPh sb="0" eb="2">
      <t>ヨテイ</t>
    </rPh>
    <phoneticPr fontId="8"/>
  </si>
  <si>
    <t>アプリ発表会準備</t>
    <rPh sb="3" eb="5">
      <t>ハッピョウ</t>
    </rPh>
    <rPh sb="5" eb="6">
      <t>カイ</t>
    </rPh>
    <rPh sb="6" eb="8">
      <t>ジュンビ</t>
    </rPh>
    <phoneticPr fontId="8"/>
  </si>
  <si>
    <t>紺野　由夏</t>
    <rPh sb="0" eb="2">
      <t>コンノ</t>
    </rPh>
    <rPh sb="3" eb="5">
      <t>ユカ</t>
    </rPh>
    <phoneticPr fontId="8"/>
  </si>
  <si>
    <t>作成日</t>
    <rPh sb="0" eb="3">
      <t>サクセイビ</t>
    </rPh>
    <phoneticPr fontId="8"/>
  </si>
  <si>
    <t>更新日</t>
    <rPh sb="0" eb="3">
      <t>コウシンビ</t>
    </rPh>
    <phoneticPr fontId="8"/>
  </si>
  <si>
    <t>2024年6月　第1週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</si>
  <si>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作成者</t>
    <rPh sb="0" eb="3">
      <t>サクセイシャ</t>
    </rPh>
    <phoneticPr fontId="8"/>
  </si>
  <si>
    <t>紺野由夏</t>
    <rPh sb="0" eb="4">
      <t>コンノユカ</t>
    </rPh>
    <phoneticPr fontId="8"/>
  </si>
  <si>
    <t>責任者</t>
    <rPh sb="0" eb="3">
      <t>セキニンシャ</t>
    </rPh>
    <phoneticPr fontId="8"/>
  </si>
  <si>
    <t>曜日</t>
    <rPh sb="0" eb="2">
      <t>ヨウビ</t>
    </rPh>
    <phoneticPr fontId="8"/>
  </si>
  <si>
    <t>時間</t>
    <rPh sb="0" eb="2">
      <t>ジカン</t>
    </rPh>
    <phoneticPr fontId="8"/>
  </si>
  <si>
    <t>AM</t>
    <phoneticPr fontId="8"/>
  </si>
  <si>
    <t>PM</t>
    <phoneticPr fontId="8"/>
  </si>
  <si>
    <t>月</t>
    <rPh sb="0" eb="1">
      <t>ゲツ</t>
    </rPh>
    <phoneticPr fontId="8"/>
  </si>
  <si>
    <t>火</t>
  </si>
  <si>
    <t>水</t>
  </si>
  <si>
    <t>木</t>
  </si>
  <si>
    <t>金</t>
  </si>
  <si>
    <t>日</t>
    <rPh sb="0" eb="1">
      <t>ヒ</t>
    </rPh>
    <phoneticPr fontId="8"/>
  </si>
  <si>
    <t>各種DB構築</t>
    <rPh sb="0" eb="2">
      <t>カクシュ</t>
    </rPh>
    <rPh sb="4" eb="6">
      <t>コウチク</t>
    </rPh>
    <phoneticPr fontId="8"/>
  </si>
  <si>
    <t>開発環境構築</t>
    <rPh sb="0" eb="4">
      <t>カイハツカンキョウ</t>
    </rPh>
    <rPh sb="4" eb="6">
      <t>コウチク</t>
    </rPh>
    <phoneticPr fontId="8"/>
  </si>
  <si>
    <t>担当割り当て</t>
    <rPh sb="0" eb="2">
      <t>タントウ</t>
    </rPh>
    <rPh sb="2" eb="3">
      <t>ワ</t>
    </rPh>
    <rPh sb="4" eb="5">
      <t>ア</t>
    </rPh>
    <phoneticPr fontId="8"/>
  </si>
  <si>
    <t>サイト構成</t>
    <rPh sb="3" eb="5">
      <t>コウセイ</t>
    </rPh>
    <phoneticPr fontId="8"/>
  </si>
  <si>
    <t>ページ資料</t>
    <rPh sb="3" eb="5">
      <t>シリョウ</t>
    </rPh>
    <phoneticPr fontId="8"/>
  </si>
  <si>
    <t>コンテンツ入力</t>
    <rPh sb="5" eb="7">
      <t>ニュウリョク</t>
    </rPh>
    <phoneticPr fontId="8"/>
  </si>
  <si>
    <t>ログイン</t>
    <phoneticPr fontId="8"/>
  </si>
  <si>
    <t>新規登録</t>
    <rPh sb="0" eb="4">
      <t>シンキトウロク</t>
    </rPh>
    <phoneticPr fontId="8"/>
  </si>
  <si>
    <t>プロフィール登録</t>
    <rPh sb="6" eb="8">
      <t>トウロク</t>
    </rPh>
    <phoneticPr fontId="8"/>
  </si>
  <si>
    <t>開催イベント作成</t>
    <rPh sb="0" eb="2">
      <t>カイサイ</t>
    </rPh>
    <rPh sb="6" eb="8">
      <t>サクセイ</t>
    </rPh>
    <phoneticPr fontId="8"/>
  </si>
  <si>
    <t>アイコン解除</t>
    <rPh sb="4" eb="6">
      <t>カイジョ</t>
    </rPh>
    <phoneticPr fontId="8"/>
  </si>
  <si>
    <t>イベント閲覧</t>
    <rPh sb="4" eb="6">
      <t>エツラン</t>
    </rPh>
    <phoneticPr fontId="8"/>
  </si>
  <si>
    <t>開催場所表示</t>
    <rPh sb="0" eb="4">
      <t>カイサイバショ</t>
    </rPh>
    <rPh sb="4" eb="6">
      <t>ヒョウジ</t>
    </rPh>
    <phoneticPr fontId="8"/>
  </si>
  <si>
    <t>コミュニケーション</t>
    <phoneticPr fontId="8"/>
  </si>
  <si>
    <t>マッチング</t>
    <phoneticPr fontId="8"/>
  </si>
  <si>
    <t>※イベント検索</t>
    <rPh sb="5" eb="7">
      <t>ケンサク</t>
    </rPh>
    <phoneticPr fontId="8"/>
  </si>
  <si>
    <t>※パスワードリセット</t>
    <phoneticPr fontId="8"/>
  </si>
  <si>
    <t>発表会準備</t>
    <rPh sb="0" eb="5">
      <t>ハッピョウカイジュンビ</t>
    </rPh>
    <phoneticPr fontId="8"/>
  </si>
  <si>
    <t>担当者</t>
    <rPh sb="0" eb="3">
      <t>タントウシャ</t>
    </rPh>
    <phoneticPr fontId="8"/>
  </si>
  <si>
    <t>達成度(%)</t>
    <rPh sb="0" eb="3">
      <t>タッセイド</t>
    </rPh>
    <phoneticPr fontId="8"/>
  </si>
  <si>
    <t>2024年6月　第　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</si>
  <si>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座学</t>
    <rPh sb="0" eb="2">
      <t>ザガク</t>
    </rPh>
    <phoneticPr fontId="8"/>
  </si>
  <si>
    <t>未定</t>
    <rPh sb="0" eb="2">
      <t>ミテイ</t>
    </rPh>
    <phoneticPr fontId="8"/>
  </si>
  <si>
    <t>岡崎一志</t>
    <rPh sb="0" eb="2">
      <t>オカザキ</t>
    </rPh>
    <rPh sb="2" eb="4">
      <t>カズシ</t>
    </rPh>
    <phoneticPr fontId="8"/>
  </si>
  <si>
    <t>佐々木尚輝</t>
    <rPh sb="0" eb="3">
      <t>ササキ</t>
    </rPh>
    <rPh sb="3" eb="5">
      <t>ナオキ</t>
    </rPh>
    <phoneticPr fontId="8"/>
  </si>
  <si>
    <t>藤川開斗</t>
    <rPh sb="0" eb="2">
      <t>フジカワ</t>
    </rPh>
    <rPh sb="2" eb="4">
      <t>カイト</t>
    </rPh>
    <phoneticPr fontId="8"/>
  </si>
  <si>
    <t>藤川開斗</t>
    <phoneticPr fontId="8"/>
  </si>
  <si>
    <t>福岡竜大</t>
    <rPh sb="0" eb="2">
      <t>フクオカ</t>
    </rPh>
    <rPh sb="2" eb="4">
      <t>リュウダイ</t>
    </rPh>
    <phoneticPr fontId="8"/>
  </si>
  <si>
    <t>プロフィール登録更新</t>
    <rPh sb="6" eb="8">
      <t>トウロク</t>
    </rPh>
    <rPh sb="8" eb="10">
      <t>コウシン</t>
    </rPh>
    <phoneticPr fontId="8"/>
  </si>
  <si>
    <t>講義あり</t>
    <rPh sb="0" eb="2">
      <t>コウギ</t>
    </rPh>
    <phoneticPr fontId="8"/>
  </si>
  <si>
    <t>2024年6月　第2週　工程表</t>
    <rPh sb="4" eb="5">
      <t>ネン</t>
    </rPh>
    <rPh sb="6" eb="7">
      <t>ガツ</t>
    </rPh>
    <rPh sb="8" eb="9">
      <t>ダイ</t>
    </rPh>
    <rPh sb="10" eb="11">
      <t>シュウ</t>
    </rPh>
    <rPh sb="12" eb="15">
      <t>コウテイヒョウ</t>
    </rPh>
    <phoneticPr fontId="8"/>
  </si>
  <si>
    <t>紺野由夏</t>
  </si>
  <si>
    <t>紺野由夏</t>
    <rPh sb="0" eb="2">
      <t>コンノ</t>
    </rPh>
    <rPh sb="2" eb="4">
      <t>ユカ</t>
    </rPh>
    <phoneticPr fontId="8"/>
  </si>
  <si>
    <t>佐々木尚輝</t>
  </si>
  <si>
    <t>岡崎一志</t>
  </si>
  <si>
    <t>岡崎一志</t>
    <rPh sb="0" eb="2">
      <t>オカザキ</t>
    </rPh>
    <rPh sb="2" eb="4">
      <t>カズシ</t>
    </rPh>
    <phoneticPr fontId="8"/>
  </si>
  <si>
    <t>佐々木尚輝</t>
    <rPh sb="0" eb="5">
      <t>ササキナオキ</t>
    </rPh>
    <phoneticPr fontId="8"/>
  </si>
  <si>
    <t>藤川開斗</t>
  </si>
  <si>
    <t>藤川開斗</t>
    <rPh sb="0" eb="2">
      <t>フジカワ</t>
    </rPh>
    <rPh sb="2" eb="4">
      <t>カイト</t>
    </rPh>
    <phoneticPr fontId="8"/>
  </si>
  <si>
    <t>福岡竜大</t>
  </si>
  <si>
    <t>福岡竜大</t>
    <rPh sb="0" eb="2">
      <t>フクオカ</t>
    </rPh>
    <rPh sb="2" eb="4">
      <t>リュウダイ</t>
    </rPh>
    <phoneticPr fontId="8"/>
  </si>
  <si>
    <t>名簿(50音順)</t>
    <rPh sb="0" eb="2">
      <t>メイボ</t>
    </rPh>
    <rPh sb="5" eb="6">
      <t>オン</t>
    </rPh>
    <rPh sb="6" eb="7">
      <t>ジュン</t>
    </rPh>
    <phoneticPr fontId="8"/>
  </si>
  <si>
    <t>サブ機能・未定</t>
    <rPh sb="2" eb="4">
      <t>キノウ</t>
    </rPh>
    <rPh sb="5" eb="7">
      <t>ミテイ</t>
    </rPh>
    <phoneticPr fontId="8"/>
  </si>
  <si>
    <t>藤川開斗</t>
    <rPh sb="0" eb="4">
      <t>フジカワカイト</t>
    </rPh>
    <phoneticPr fontId="8"/>
  </si>
  <si>
    <t>サブ機能・未定</t>
    <phoneticPr fontId="8"/>
  </si>
  <si>
    <t>紺野由夏</t>
    <phoneticPr fontId="8"/>
  </si>
  <si>
    <t>佐々木尚輝</t>
    <phoneticPr fontId="8"/>
  </si>
  <si>
    <t>ドキュメント作成</t>
    <rPh sb="6" eb="8">
      <t>サクセイ</t>
    </rPh>
    <phoneticPr fontId="8"/>
  </si>
  <si>
    <t>デザイン</t>
    <phoneticPr fontId="8"/>
  </si>
  <si>
    <t>素材用意</t>
    <rPh sb="0" eb="2">
      <t>ソザイ</t>
    </rPh>
    <rPh sb="2" eb="4">
      <t>ヨウイ</t>
    </rPh>
    <phoneticPr fontId="8"/>
  </si>
  <si>
    <t>紺野由夏</t>
    <rPh sb="0" eb="4">
      <t>コンノユカ</t>
    </rPh>
    <phoneticPr fontId="8"/>
  </si>
  <si>
    <t>ヘッダー・フッター</t>
    <phoneticPr fontId="8"/>
  </si>
  <si>
    <t>TOP画面</t>
    <rPh sb="3" eb="5">
      <t>ガメン</t>
    </rPh>
    <phoneticPr fontId="8"/>
  </si>
  <si>
    <t>アイコン設定画面</t>
    <rPh sb="4" eb="8">
      <t>セッテイガメン</t>
    </rPh>
    <phoneticPr fontId="8"/>
  </si>
  <si>
    <t>イベント一覧</t>
    <rPh sb="4" eb="6">
      <t>イチラン</t>
    </rPh>
    <phoneticPr fontId="8"/>
  </si>
  <si>
    <t>イベント詳細</t>
    <rPh sb="4" eb="6">
      <t>ショウサイ</t>
    </rPh>
    <phoneticPr fontId="8"/>
  </si>
  <si>
    <t>未参加</t>
    <rPh sb="0" eb="3">
      <t>ミサンカ</t>
    </rPh>
    <phoneticPr fontId="8"/>
  </si>
  <si>
    <t>参加者</t>
    <rPh sb="0" eb="3">
      <t>サンカシャ</t>
    </rPh>
    <phoneticPr fontId="8"/>
  </si>
  <si>
    <t>主催者</t>
    <rPh sb="0" eb="3">
      <t>シュサイシャ</t>
    </rPh>
    <phoneticPr fontId="8"/>
  </si>
  <si>
    <t>参加イベント一覧</t>
    <rPh sb="0" eb="2">
      <t>サンカ</t>
    </rPh>
    <rPh sb="6" eb="8">
      <t>イチラン</t>
    </rPh>
    <phoneticPr fontId="8"/>
  </si>
  <si>
    <t>作成イベント一覧</t>
    <rPh sb="0" eb="2">
      <t>サクセイ</t>
    </rPh>
    <rPh sb="6" eb="8">
      <t>イチラン</t>
    </rPh>
    <phoneticPr fontId="8"/>
  </si>
  <si>
    <t>レビュー画面</t>
    <rPh sb="4" eb="6">
      <t>ガメン</t>
    </rPh>
    <phoneticPr fontId="8"/>
  </si>
  <si>
    <t>福岡竜大</t>
    <rPh sb="0" eb="2">
      <t>フクオカ</t>
    </rPh>
    <rPh sb="2" eb="4">
      <t>リュウダイ</t>
    </rPh>
    <phoneticPr fontId="8"/>
  </si>
  <si>
    <t>半分達成</t>
    <rPh sb="0" eb="2">
      <t>ハンブン</t>
    </rPh>
    <rPh sb="2" eb="4">
      <t>タッセイ</t>
    </rPh>
    <phoneticPr fontId="8"/>
  </si>
  <si>
    <t>ダミーデータ用意</t>
    <rPh sb="6" eb="8">
      <t>ヨウイ</t>
    </rPh>
    <phoneticPr fontId="8"/>
  </si>
  <si>
    <t>佐々木尚輝</t>
    <phoneticPr fontId="8"/>
  </si>
  <si>
    <t>岡崎一志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</si>
</sst>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&quot;月&quot;"/>
    <numFmt numFmtId="177" formatCode="d"/>
  </numFmts>
  <fonts count="13">
    <font>
      <sz val="10"/>
      <color theme="1"/>
      <name val="Meiryo ui"/>
    </font>
    <font>
      <sz val="18"/>
      <color theme="1"/>
      <name val="Meiryo"/>
      <family val="3"/>
      <charset val="128"/>
    </font>
    <font>
      <sz val="10"/>
      <color theme="1"/>
      <name val="Meiryo"/>
      <family val="3"/>
      <charset val="128"/>
    </font>
    <font>
      <b/>
      <sz val="14"/>
      <color theme="1"/>
      <name val="Meiryo"/>
      <family val="3"/>
      <charset val="128"/>
    </font>
    <font>
      <b/>
      <sz val="10"/>
      <color theme="1"/>
      <name val="Meiryo"/>
      <family val="3"/>
      <charset val="128"/>
    </font>
    <font>
      <sz val="14"/>
      <color theme="1"/>
      <name val="Meiryo"/>
      <family val="3"/>
      <charset val="128"/>
    </font>
    <font>
      <sz val="10"/>
      <name val="Meiryo ui"/>
      <family val="3"/>
      <charset val="128"/>
    </font>
    <font>
      <sz val="11"/>
      <color theme="1"/>
      <name val="Meiryo"/>
      <family val="3"/>
      <charset val="128"/>
    </font>
    <font>
      <sz val="6"/>
      <name val="ＭＳ Ｐゴシック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9"/>
      <color theme="1"/>
      <name val="Meiryo"/>
      <family val="3"/>
      <charset val="128"/>
    </font>
    <font>
      <sz val="9"/>
      <name val="Meiryo ui"/>
      <family val="3"/>
      <charset val="128"/>
    </font>
  </fonts>
  <fills count="20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theme="4" tint="-0.249977111117893"/>
        <bgColor rgb="FFBDD6EE"/>
      </patternFill>
    </fill>
    <fill>
      <patternFill patternType="solid">
        <fgColor rgb="FFFF0000"/>
        <bgColor rgb="FFBDD6E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AEABAB"/>
      </patternFill>
    </fill>
    <fill>
      <patternFill patternType="solid">
        <fgColor theme="0" tint="-0.14999847407452621"/>
        <bgColor rgb="FFAEABAB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4" tint="0.39997558519241921"/>
        <bgColor indexed="64"/>
      </patternFill>
    </fill>
  </fills>
  <borders count="96">
    <border>
      <left/>
      <right/>
      <top/>
      <bottom/>
      <diagonal/>
    </border>
    <border>
      <left style="thin">
        <color rgb="FFA5A5A5"/>
      </left>
      <right/>
      <top style="thin">
        <color rgb="FFA5A5A5"/>
      </top>
      <bottom style="thin">
        <color rgb="FFA5A5A5"/>
      </bottom>
      <diagonal/>
    </border>
    <border>
      <left/>
      <right/>
      <top style="thin">
        <color rgb="FFA5A5A5"/>
      </top>
      <bottom style="thin">
        <color rgb="FFA5A5A5"/>
      </bottom>
      <diagonal/>
    </border>
    <border>
      <left/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 style="thin">
        <color rgb="FFA5A5A5"/>
      </top>
      <bottom/>
      <diagonal/>
    </border>
    <border>
      <left/>
      <right/>
      <top style="thin">
        <color rgb="FFA5A5A5"/>
      </top>
      <bottom/>
      <diagonal/>
    </border>
    <border>
      <left/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/>
      <right style="thin">
        <color rgb="FFA5A5A5"/>
      </right>
      <top/>
      <bottom/>
      <diagonal/>
    </border>
    <border>
      <left style="thin">
        <color rgb="FFA5A5A5"/>
      </left>
      <right/>
      <top/>
      <bottom style="thin">
        <color rgb="FFA5A5A5"/>
      </bottom>
      <diagonal/>
    </border>
    <border>
      <left/>
      <right/>
      <top/>
      <bottom style="thin">
        <color rgb="FFA5A5A5"/>
      </bottom>
      <diagonal/>
    </border>
    <border>
      <left/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medium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/>
      <right style="thin">
        <color theme="0" tint="-0.499984740745262"/>
      </right>
      <top style="medium">
        <color theme="0" tint="-0.499984740745262"/>
      </top>
      <bottom style="medium">
        <color theme="0" tint="-0.499984740745262"/>
      </bottom>
      <diagonal/>
    </border>
    <border>
      <left style="thin">
        <color theme="0" tint="-0.499984740745262"/>
      </left>
      <right/>
      <top style="medium">
        <color theme="0" tint="-0.499984740745262"/>
      </top>
      <bottom style="medium">
        <color theme="0" tint="-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/>
      <top style="thin">
        <color theme="0" tint="-0.499984740745262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rgb="FFA5A5A5"/>
      </bottom>
      <diagonal/>
    </border>
    <border>
      <left/>
      <right/>
      <top style="medium">
        <color theme="0" tint="-0.34998626667073579"/>
      </top>
      <bottom style="thin">
        <color rgb="FFA5A5A5"/>
      </bottom>
      <diagonal/>
    </border>
    <border>
      <left/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 style="thin">
        <color rgb="FFA5A5A5"/>
      </bottom>
      <diagonal/>
    </border>
    <border>
      <left style="thin">
        <color indexed="64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indexed="64"/>
      </left>
      <right style="medium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/>
      <top style="thin">
        <color rgb="FFA5A5A5"/>
      </top>
      <bottom style="thin">
        <color rgb="FFA5A5A5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A5A5A5"/>
      </top>
      <bottom style="medium">
        <color theme="0" tint="-0.34998626667073579"/>
      </bottom>
      <diagonal/>
    </border>
    <border>
      <left/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medium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rgb="FFA5A5A5"/>
      </top>
      <bottom/>
      <diagonal/>
    </border>
    <border>
      <left style="thin">
        <color indexed="64"/>
      </left>
      <right style="medium">
        <color theme="0" tint="-0.34998626667073579"/>
      </right>
      <top style="thin">
        <color indexed="64"/>
      </top>
      <bottom/>
      <diagonal/>
    </border>
    <border>
      <left style="medium">
        <color theme="0" tint="-0.34998626667073579"/>
      </left>
      <right style="thin">
        <color indexed="64"/>
      </right>
      <top style="medium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/>
      <diagonal/>
    </border>
    <border>
      <left style="thin">
        <color rgb="FFA5A5A5"/>
      </left>
      <right style="thin">
        <color rgb="FFA5A5A5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/>
      <bottom style="medium">
        <color theme="0" tint="-0.34998626667073579"/>
      </bottom>
      <diagonal/>
    </border>
    <border>
      <left style="thin">
        <color rgb="FFA5A5A5"/>
      </left>
      <right/>
      <top style="thin">
        <color rgb="FFA5A5A5"/>
      </top>
      <bottom style="medium">
        <color theme="0" tint="-0.34998626667073579"/>
      </bottom>
      <diagonal/>
    </border>
    <border>
      <left style="thin">
        <color rgb="FFA5A5A5"/>
      </left>
      <right style="thin">
        <color theme="0" tint="-0.34998626667073579"/>
      </right>
      <top style="thin">
        <color rgb="FFA5A5A5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medium">
        <color theme="0" tint="-0.34998626667073579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34998626667073579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0" tint="-0.34998626667073579"/>
      </bottom>
      <diagonal/>
    </border>
    <border>
      <left style="thin">
        <color theme="0" tint="-0.499984740745262"/>
      </left>
      <right style="medium">
        <color theme="0" tint="-0.34998626667073579"/>
      </right>
      <top style="thin">
        <color theme="0" tint="-0.499984740745262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8"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 shrinkToFit="1"/>
    </xf>
    <xf numFmtId="20" fontId="2" fillId="0" borderId="7" xfId="0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2" fillId="4" borderId="7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9" fillId="0" borderId="14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2" fillId="9" borderId="7" xfId="0" applyFont="1" applyFill="1" applyBorder="1" applyAlignment="1">
      <alignment horizontal="center" vertical="center" shrinkToFit="1"/>
    </xf>
    <xf numFmtId="0" fontId="2" fillId="11" borderId="7" xfId="0" applyFont="1" applyFill="1" applyBorder="1" applyAlignment="1">
      <alignment horizontal="center" vertical="center" shrinkToFit="1"/>
    </xf>
    <xf numFmtId="0" fontId="2" fillId="4" borderId="3" xfId="0" applyFont="1" applyFill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0" fillId="0" borderId="16" xfId="0" applyBorder="1" applyAlignment="1">
      <alignment vertical="center"/>
    </xf>
    <xf numFmtId="0" fontId="2" fillId="4" borderId="13" xfId="0" applyFont="1" applyFill="1" applyBorder="1" applyAlignment="1">
      <alignment horizontal="center" vertical="center" shrinkToFit="1"/>
    </xf>
    <xf numFmtId="0" fontId="2" fillId="0" borderId="17" xfId="0" applyFont="1" applyBorder="1" applyAlignment="1">
      <alignment horizontal="center" vertical="center" shrinkToFit="1"/>
    </xf>
    <xf numFmtId="20" fontId="2" fillId="0" borderId="13" xfId="0" applyNumberFormat="1" applyFont="1" applyBorder="1" applyAlignment="1">
      <alignment horizontal="center" vertical="center" shrinkToFit="1"/>
    </xf>
    <xf numFmtId="20" fontId="2" fillId="9" borderId="3" xfId="0" applyNumberFormat="1" applyFont="1" applyFill="1" applyBorder="1" applyAlignment="1">
      <alignment horizontal="center" vertical="center" shrinkToFit="1"/>
    </xf>
    <xf numFmtId="0" fontId="2" fillId="11" borderId="3" xfId="0" applyFont="1" applyFill="1" applyBorder="1" applyAlignment="1">
      <alignment horizontal="center" vertical="center" shrinkToFit="1"/>
    </xf>
    <xf numFmtId="0" fontId="2" fillId="8" borderId="7" xfId="0" applyFont="1" applyFill="1" applyBorder="1" applyAlignment="1">
      <alignment horizontal="center" vertical="center" shrinkToFit="1"/>
    </xf>
    <xf numFmtId="0" fontId="2" fillId="12" borderId="7" xfId="0" applyFont="1" applyFill="1" applyBorder="1" applyAlignment="1">
      <alignment horizontal="center" vertical="center" shrinkToFit="1"/>
    </xf>
    <xf numFmtId="0" fontId="10" fillId="0" borderId="0" xfId="0" applyFont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3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6" xfId="0" applyBorder="1" applyAlignment="1">
      <alignment vertical="center"/>
    </xf>
    <xf numFmtId="0" fontId="9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9" fillId="0" borderId="29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6" xfId="0" applyBorder="1" applyAlignment="1">
      <alignment vertical="center"/>
    </xf>
    <xf numFmtId="0" fontId="9" fillId="14" borderId="21" xfId="0" applyFont="1" applyFill="1" applyBorder="1" applyAlignment="1">
      <alignment horizontal="center"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24" xfId="0" applyBorder="1" applyAlignment="1">
      <alignment vertical="center"/>
    </xf>
    <xf numFmtId="0" fontId="9" fillId="0" borderId="45" xfId="0" applyFont="1" applyBorder="1" applyAlignment="1">
      <alignment horizontal="center" vertical="center"/>
    </xf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53" xfId="0" applyBorder="1" applyAlignment="1">
      <alignment vertical="center"/>
    </xf>
    <xf numFmtId="0" fontId="0" fillId="0" borderId="51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6" borderId="35" xfId="0" applyFill="1" applyBorder="1" applyAlignment="1">
      <alignment vertical="center"/>
    </xf>
    <xf numFmtId="0" fontId="0" fillId="6" borderId="33" xfId="0" applyFill="1" applyBorder="1" applyAlignment="1">
      <alignment vertical="center"/>
    </xf>
    <xf numFmtId="0" fontId="0" fillId="6" borderId="31" xfId="0" applyFill="1" applyBorder="1" applyAlignment="1">
      <alignment vertical="center"/>
    </xf>
    <xf numFmtId="0" fontId="0" fillId="6" borderId="20" xfId="0" applyFill="1" applyBorder="1" applyAlignment="1">
      <alignment vertical="center"/>
    </xf>
    <xf numFmtId="0" fontId="0" fillId="6" borderId="42" xfId="0" applyFill="1" applyBorder="1" applyAlignment="1">
      <alignment vertical="center"/>
    </xf>
    <xf numFmtId="0" fontId="0" fillId="6" borderId="43" xfId="0" applyFill="1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6" borderId="23" xfId="0" applyFill="1" applyBorder="1" applyAlignment="1">
      <alignment vertical="center"/>
    </xf>
    <xf numFmtId="0" fontId="0" fillId="6" borderId="36" xfId="0" applyFill="1" applyBorder="1" applyAlignment="1">
      <alignment vertical="center"/>
    </xf>
    <xf numFmtId="0" fontId="0" fillId="6" borderId="28" xfId="0" applyFill="1" applyBorder="1" applyAlignment="1">
      <alignment vertical="center"/>
    </xf>
    <xf numFmtId="0" fontId="0" fillId="6" borderId="53" xfId="0" applyFill="1" applyBorder="1" applyAlignment="1">
      <alignment vertical="center"/>
    </xf>
    <xf numFmtId="0" fontId="0" fillId="6" borderId="51" xfId="0" applyFill="1" applyBorder="1" applyAlignment="1">
      <alignment vertical="center"/>
    </xf>
    <xf numFmtId="0" fontId="0" fillId="6" borderId="0" xfId="0" applyFill="1" applyAlignment="1">
      <alignment vertical="center"/>
    </xf>
    <xf numFmtId="0" fontId="9" fillId="15" borderId="55" xfId="0" applyFont="1" applyFill="1" applyBorder="1" applyAlignment="1">
      <alignment horizontal="right" vertical="center"/>
    </xf>
    <xf numFmtId="0" fontId="9" fillId="15" borderId="56" xfId="0" applyFont="1" applyFill="1" applyBorder="1" applyAlignment="1">
      <alignment horizontal="right" vertical="center"/>
    </xf>
    <xf numFmtId="0" fontId="9" fillId="15" borderId="57" xfId="0" applyFont="1" applyFill="1" applyBorder="1" applyAlignment="1">
      <alignment horizontal="right" vertical="center"/>
    </xf>
    <xf numFmtId="0" fontId="9" fillId="0" borderId="36" xfId="0" applyFont="1" applyBorder="1" applyAlignment="1">
      <alignment horizontal="center" vertical="center"/>
    </xf>
    <xf numFmtId="0" fontId="0" fillId="6" borderId="32" xfId="0" applyFill="1" applyBorder="1" applyAlignment="1">
      <alignment vertical="center"/>
    </xf>
    <xf numFmtId="0" fontId="0" fillId="6" borderId="34" xfId="0" applyFill="1" applyBorder="1" applyAlignment="1">
      <alignment vertical="center"/>
    </xf>
    <xf numFmtId="0" fontId="0" fillId="6" borderId="25" xfId="0" applyFill="1" applyBorder="1" applyAlignment="1">
      <alignment vertical="center"/>
    </xf>
    <xf numFmtId="0" fontId="0" fillId="6" borderId="26" xfId="0" applyFill="1" applyBorder="1" applyAlignment="1">
      <alignment vertical="center"/>
    </xf>
    <xf numFmtId="0" fontId="6" fillId="9" borderId="26" xfId="0" applyFont="1" applyFill="1" applyBorder="1" applyAlignment="1">
      <alignment vertical="center"/>
    </xf>
    <xf numFmtId="0" fontId="0" fillId="6" borderId="37" xfId="0" applyFill="1" applyBorder="1" applyAlignment="1">
      <alignment vertical="center"/>
    </xf>
    <xf numFmtId="0" fontId="0" fillId="6" borderId="44" xfId="0" applyFill="1" applyBorder="1" applyAlignment="1">
      <alignment vertical="center"/>
    </xf>
    <xf numFmtId="0" fontId="0" fillId="6" borderId="22" xfId="0" applyFill="1" applyBorder="1" applyAlignment="1">
      <alignment vertical="center"/>
    </xf>
    <xf numFmtId="0" fontId="0" fillId="6" borderId="24" xfId="0" applyFill="1" applyBorder="1" applyAlignment="1">
      <alignment vertical="center"/>
    </xf>
    <xf numFmtId="0" fontId="0" fillId="6" borderId="27" xfId="0" applyFill="1" applyBorder="1" applyAlignment="1">
      <alignment vertical="center"/>
    </xf>
    <xf numFmtId="0" fontId="0" fillId="6" borderId="29" xfId="0" applyFill="1" applyBorder="1" applyAlignment="1">
      <alignment vertical="center"/>
    </xf>
    <xf numFmtId="0" fontId="0" fillId="6" borderId="50" xfId="0" applyFill="1" applyBorder="1" applyAlignment="1">
      <alignment vertical="center"/>
    </xf>
    <xf numFmtId="0" fontId="0" fillId="6" borderId="52" xfId="0" applyFill="1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9" borderId="47" xfId="0" applyFill="1" applyBorder="1" applyAlignment="1">
      <alignment vertical="center"/>
    </xf>
    <xf numFmtId="0" fontId="0" fillId="9" borderId="25" xfId="0" applyFill="1" applyBorder="1" applyAlignment="1">
      <alignment vertical="center"/>
    </xf>
    <xf numFmtId="0" fontId="0" fillId="9" borderId="26" xfId="0" applyFill="1" applyBorder="1" applyAlignment="1">
      <alignment vertical="center"/>
    </xf>
    <xf numFmtId="0" fontId="0" fillId="9" borderId="45" xfId="0" applyFill="1" applyBorder="1" applyAlignment="1">
      <alignment vertical="center"/>
    </xf>
    <xf numFmtId="0" fontId="0" fillId="9" borderId="27" xfId="0" applyFill="1" applyBorder="1" applyAlignment="1">
      <alignment vertical="center"/>
    </xf>
    <xf numFmtId="0" fontId="0" fillId="9" borderId="29" xfId="0" applyFill="1" applyBorder="1" applyAlignment="1">
      <alignment vertical="center"/>
    </xf>
    <xf numFmtId="0" fontId="0" fillId="8" borderId="47" xfId="0" applyFill="1" applyBorder="1" applyAlignment="1">
      <alignment vertical="center"/>
    </xf>
    <xf numFmtId="0" fontId="0" fillId="8" borderId="45" xfId="0" applyFill="1" applyBorder="1" applyAlignment="1">
      <alignment vertical="center"/>
    </xf>
    <xf numFmtId="0" fontId="0" fillId="8" borderId="22" xfId="0" applyFill="1" applyBorder="1" applyAlignment="1">
      <alignment vertical="center"/>
    </xf>
    <xf numFmtId="0" fontId="2" fillId="0" borderId="3" xfId="0" applyFont="1" applyBorder="1" applyAlignment="1">
      <alignment horizontal="center" vertical="center" shrinkToFit="1"/>
    </xf>
    <xf numFmtId="0" fontId="0" fillId="0" borderId="58" xfId="0" applyBorder="1" applyAlignme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177" fontId="2" fillId="0" borderId="13" xfId="0" applyNumberFormat="1" applyFont="1" applyBorder="1" applyAlignment="1">
      <alignment horizontal="center" vertical="center"/>
    </xf>
    <xf numFmtId="0" fontId="9" fillId="0" borderId="59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 shrinkToFit="1"/>
    </xf>
    <xf numFmtId="0" fontId="9" fillId="0" borderId="61" xfId="0" applyFont="1" applyBorder="1" applyAlignment="1">
      <alignment horizontal="center" vertical="center"/>
    </xf>
    <xf numFmtId="9" fontId="0" fillId="0" borderId="61" xfId="0" applyNumberFormat="1" applyBorder="1" applyAlignment="1">
      <alignment horizontal="center" vertical="center"/>
    </xf>
    <xf numFmtId="20" fontId="2" fillId="0" borderId="65" xfId="0" applyNumberFormat="1" applyFont="1" applyBorder="1" applyAlignment="1">
      <alignment horizontal="center" vertical="center" shrinkToFit="1"/>
    </xf>
    <xf numFmtId="0" fontId="2" fillId="0" borderId="65" xfId="0" applyFont="1" applyBorder="1" applyAlignment="1">
      <alignment horizontal="center" vertical="center" shrinkToFit="1"/>
    </xf>
    <xf numFmtId="0" fontId="2" fillId="4" borderId="65" xfId="0" applyFont="1" applyFill="1" applyBorder="1" applyAlignment="1">
      <alignment horizontal="center" vertical="center" shrinkToFit="1"/>
    </xf>
    <xf numFmtId="0" fontId="9" fillId="0" borderId="66" xfId="0" applyFont="1" applyBorder="1" applyAlignment="1">
      <alignment horizontal="center" vertical="center"/>
    </xf>
    <xf numFmtId="9" fontId="0" fillId="0" borderId="67" xfId="0" applyNumberFormat="1" applyBorder="1" applyAlignment="1">
      <alignment horizontal="center" vertical="center"/>
    </xf>
    <xf numFmtId="9" fontId="0" fillId="0" borderId="69" xfId="0" applyNumberFormat="1" applyBorder="1" applyAlignment="1">
      <alignment horizontal="center" vertical="center"/>
    </xf>
    <xf numFmtId="20" fontId="2" fillId="0" borderId="72" xfId="0" applyNumberFormat="1" applyFont="1" applyBorder="1" applyAlignment="1">
      <alignment horizontal="center" vertical="center" shrinkToFit="1"/>
    </xf>
    <xf numFmtId="0" fontId="2" fillId="0" borderId="72" xfId="0" applyFont="1" applyBorder="1" applyAlignment="1">
      <alignment horizontal="center" vertical="center" shrinkToFit="1"/>
    </xf>
    <xf numFmtId="0" fontId="2" fillId="4" borderId="72" xfId="0" applyFont="1" applyFill="1" applyBorder="1" applyAlignment="1">
      <alignment horizontal="center" vertical="center" shrinkToFit="1"/>
    </xf>
    <xf numFmtId="0" fontId="9" fillId="0" borderId="73" xfId="0" applyFont="1" applyBorder="1" applyAlignment="1">
      <alignment horizontal="center" vertical="center"/>
    </xf>
    <xf numFmtId="9" fontId="0" fillId="0" borderId="74" xfId="0" applyNumberFormat="1" applyBorder="1" applyAlignment="1">
      <alignment horizontal="center" vertical="center"/>
    </xf>
    <xf numFmtId="9" fontId="0" fillId="0" borderId="76" xfId="0" applyNumberFormat="1" applyBorder="1" applyAlignment="1">
      <alignment horizontal="center" vertical="center"/>
    </xf>
    <xf numFmtId="0" fontId="0" fillId="0" borderId="78" xfId="0" applyBorder="1" applyAlignment="1">
      <alignment vertical="center"/>
    </xf>
    <xf numFmtId="0" fontId="2" fillId="0" borderId="64" xfId="0" applyFont="1" applyBorder="1" applyAlignment="1">
      <alignment horizontal="center" vertical="center" shrinkToFit="1"/>
    </xf>
    <xf numFmtId="0" fontId="0" fillId="8" borderId="79" xfId="0" applyFill="1" applyBorder="1" applyAlignment="1">
      <alignment vertical="center"/>
    </xf>
    <xf numFmtId="0" fontId="0" fillId="0" borderId="83" xfId="0" applyBorder="1" applyAlignment="1">
      <alignment vertical="center"/>
    </xf>
    <xf numFmtId="20" fontId="2" fillId="11" borderId="71" xfId="0" applyNumberFormat="1" applyFont="1" applyFill="1" applyBorder="1" applyAlignment="1">
      <alignment horizontal="center" vertical="center" shrinkToFit="1"/>
    </xf>
    <xf numFmtId="0" fontId="2" fillId="11" borderId="72" xfId="0" applyFont="1" applyFill="1" applyBorder="1" applyAlignment="1">
      <alignment horizontal="center" vertical="center" shrinkToFit="1"/>
    </xf>
    <xf numFmtId="0" fontId="2" fillId="12" borderId="72" xfId="0" applyFont="1" applyFill="1" applyBorder="1" applyAlignment="1">
      <alignment horizontal="center" vertical="center" shrinkToFit="1"/>
    </xf>
    <xf numFmtId="0" fontId="0" fillId="9" borderId="84" xfId="0" applyFill="1" applyBorder="1" applyAlignment="1">
      <alignment vertical="center"/>
    </xf>
    <xf numFmtId="0" fontId="2" fillId="0" borderId="85" xfId="0" applyFont="1" applyBorder="1" applyAlignment="1">
      <alignment horizontal="center" vertical="center" shrinkToFit="1"/>
    </xf>
    <xf numFmtId="0" fontId="2" fillId="0" borderId="86" xfId="0" applyFont="1" applyBorder="1" applyAlignment="1">
      <alignment horizontal="center" vertical="center" shrinkToFit="1"/>
    </xf>
    <xf numFmtId="0" fontId="2" fillId="4" borderId="71" xfId="0" applyFont="1" applyFill="1" applyBorder="1" applyAlignment="1">
      <alignment horizontal="center" vertical="center" shrinkToFit="1"/>
    </xf>
    <xf numFmtId="0" fontId="9" fillId="14" borderId="61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 shrinkToFit="1"/>
    </xf>
    <xf numFmtId="0" fontId="2" fillId="0" borderId="60" xfId="0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 shrinkToFit="1"/>
    </xf>
    <xf numFmtId="0" fontId="2" fillId="4" borderId="10" xfId="0" applyFont="1" applyFill="1" applyBorder="1" applyAlignment="1">
      <alignment vertical="center" shrinkToFit="1"/>
    </xf>
    <xf numFmtId="0" fontId="2" fillId="0" borderId="10" xfId="0" applyFont="1" applyBorder="1" applyAlignment="1">
      <alignment vertical="center" shrinkToFit="1"/>
    </xf>
    <xf numFmtId="0" fontId="2" fillId="0" borderId="80" xfId="0" applyFont="1" applyBorder="1" applyAlignment="1">
      <alignment horizontal="center" vertical="center" shrinkToFit="1"/>
    </xf>
    <xf numFmtId="0" fontId="2" fillId="0" borderId="83" xfId="0" applyFont="1" applyBorder="1" applyAlignment="1">
      <alignment horizontal="center" vertical="center" shrinkToFit="1"/>
    </xf>
    <xf numFmtId="0" fontId="2" fillId="0" borderId="71" xfId="0" applyFont="1" applyBorder="1" applyAlignment="1">
      <alignment horizontal="center" vertical="center" shrinkToFit="1"/>
    </xf>
    <xf numFmtId="177" fontId="2" fillId="6" borderId="13" xfId="0" applyNumberFormat="1" applyFont="1" applyFill="1" applyBorder="1" applyAlignment="1">
      <alignment horizontal="center" vertical="center"/>
    </xf>
    <xf numFmtId="177" fontId="2" fillId="6" borderId="7" xfId="0" applyNumberFormat="1" applyFont="1" applyFill="1" applyBorder="1" applyAlignment="1">
      <alignment horizontal="center" vertical="center"/>
    </xf>
    <xf numFmtId="177" fontId="2" fillId="14" borderId="7" xfId="0" applyNumberFormat="1" applyFont="1" applyFill="1" applyBorder="1" applyAlignment="1">
      <alignment horizontal="center" vertical="center"/>
    </xf>
    <xf numFmtId="177" fontId="2" fillId="14" borderId="13" xfId="0" applyNumberFormat="1" applyFont="1" applyFill="1" applyBorder="1" applyAlignment="1">
      <alignment horizontal="center" vertical="center"/>
    </xf>
    <xf numFmtId="0" fontId="0" fillId="19" borderId="33" xfId="0" applyFill="1" applyBorder="1" applyAlignment="1">
      <alignment vertical="center"/>
    </xf>
    <xf numFmtId="0" fontId="0" fillId="19" borderId="20" xfId="0" applyFill="1" applyBorder="1" applyAlignment="1">
      <alignment vertical="center"/>
    </xf>
    <xf numFmtId="0" fontId="0" fillId="19" borderId="23" xfId="0" applyFill="1" applyBorder="1" applyAlignment="1">
      <alignment vertical="center"/>
    </xf>
    <xf numFmtId="0" fontId="0" fillId="19" borderId="47" xfId="0" applyFill="1" applyBorder="1" applyAlignment="1">
      <alignment vertical="center"/>
    </xf>
    <xf numFmtId="0" fontId="0" fillId="19" borderId="46" xfId="0" applyFill="1" applyBorder="1" applyAlignment="1">
      <alignment vertical="center"/>
    </xf>
    <xf numFmtId="0" fontId="0" fillId="19" borderId="49" xfId="0" applyFill="1" applyBorder="1" applyAlignment="1">
      <alignment vertical="center"/>
    </xf>
    <xf numFmtId="0" fontId="9" fillId="15" borderId="87" xfId="0" applyFont="1" applyFill="1" applyBorder="1" applyAlignment="1">
      <alignment horizontal="right" vertical="center"/>
    </xf>
    <xf numFmtId="0" fontId="9" fillId="15" borderId="90" xfId="0" applyFont="1" applyFill="1" applyBorder="1" applyAlignment="1">
      <alignment horizontal="right" vertical="center"/>
    </xf>
    <xf numFmtId="0" fontId="9" fillId="15" borderId="92" xfId="0" applyFont="1" applyFill="1" applyBorder="1" applyAlignment="1">
      <alignment horizontal="right" vertical="center"/>
    </xf>
    <xf numFmtId="0" fontId="9" fillId="0" borderId="93" xfId="0" applyFont="1" applyBorder="1" applyAlignment="1">
      <alignment horizontal="center" vertical="center"/>
    </xf>
    <xf numFmtId="0" fontId="9" fillId="0" borderId="9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9" borderId="80" xfId="0" applyFont="1" applyFill="1" applyBorder="1" applyAlignment="1">
      <alignment horizontal="center" vertical="center" shrinkToFit="1"/>
    </xf>
    <xf numFmtId="0" fontId="2" fillId="9" borderId="65" xfId="0" applyFont="1" applyFill="1" applyBorder="1" applyAlignment="1">
      <alignment horizontal="center" vertical="center" shrinkToFit="1"/>
    </xf>
    <xf numFmtId="0" fontId="2" fillId="8" borderId="65" xfId="0" applyFont="1" applyFill="1" applyBorder="1" applyAlignment="1">
      <alignment horizontal="center" vertical="center" shrinkToFit="1"/>
    </xf>
    <xf numFmtId="0" fontId="2" fillId="0" borderId="58" xfId="0" applyFont="1" applyBorder="1" applyAlignment="1">
      <alignment horizontal="center" vertical="center" shrinkToFit="1"/>
    </xf>
    <xf numFmtId="0" fontId="2" fillId="3" borderId="65" xfId="0" applyFont="1" applyFill="1" applyBorder="1" applyAlignment="1">
      <alignment horizontal="center" vertical="center" shrinkToFit="1"/>
    </xf>
    <xf numFmtId="0" fontId="2" fillId="3" borderId="7" xfId="0" applyFont="1" applyFill="1" applyBorder="1" applyAlignment="1">
      <alignment horizontal="center" vertical="center" shrinkToFit="1"/>
    </xf>
    <xf numFmtId="0" fontId="0" fillId="3" borderId="0" xfId="0" applyFill="1" applyAlignment="1">
      <alignment vertical="center"/>
    </xf>
    <xf numFmtId="0" fontId="2" fillId="17" borderId="2" xfId="0" applyFont="1" applyFill="1" applyBorder="1" applyAlignment="1">
      <alignment horizontal="left" vertical="center" shrinkToFit="1"/>
    </xf>
    <xf numFmtId="0" fontId="6" fillId="13" borderId="2" xfId="0" applyFont="1" applyFill="1" applyBorder="1" applyAlignment="1">
      <alignment horizontal="left" vertical="center"/>
    </xf>
    <xf numFmtId="0" fontId="6" fillId="13" borderId="3" xfId="0" applyFont="1" applyFill="1" applyBorder="1" applyAlignment="1">
      <alignment horizontal="left" vertical="center"/>
    </xf>
    <xf numFmtId="0" fontId="11" fillId="16" borderId="2" xfId="0" applyFont="1" applyFill="1" applyBorder="1" applyAlignment="1">
      <alignment horizontal="right" vertical="center" shrinkToFit="1"/>
    </xf>
    <xf numFmtId="0" fontId="12" fillId="15" borderId="2" xfId="0" applyFont="1" applyFill="1" applyBorder="1" applyAlignment="1">
      <alignment vertical="center"/>
    </xf>
    <xf numFmtId="0" fontId="12" fillId="15" borderId="3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 shrinkToFit="1"/>
    </xf>
    <xf numFmtId="0" fontId="6" fillId="0" borderId="11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2" fillId="17" borderId="70" xfId="0" applyFont="1" applyFill="1" applyBorder="1" applyAlignment="1">
      <alignment horizontal="left" vertical="center" shrinkToFit="1"/>
    </xf>
    <xf numFmtId="0" fontId="6" fillId="13" borderId="70" xfId="0" applyFont="1" applyFill="1" applyBorder="1" applyAlignment="1">
      <alignment horizontal="left" vertical="center"/>
    </xf>
    <xf numFmtId="0" fontId="6" fillId="13" borderId="71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left" vertical="center" shrinkToFit="1"/>
    </xf>
    <xf numFmtId="0" fontId="6" fillId="15" borderId="2" xfId="0" applyFont="1" applyFill="1" applyBorder="1" applyAlignment="1">
      <alignment horizontal="left" vertical="center"/>
    </xf>
    <xf numFmtId="0" fontId="2" fillId="16" borderId="2" xfId="0" applyFont="1" applyFill="1" applyBorder="1" applyAlignment="1">
      <alignment horizontal="right" vertical="center" shrinkToFit="1"/>
    </xf>
    <xf numFmtId="0" fontId="6" fillId="15" borderId="2" xfId="0" applyFont="1" applyFill="1" applyBorder="1" applyAlignment="1">
      <alignment vertical="center"/>
    </xf>
    <xf numFmtId="0" fontId="2" fillId="16" borderId="70" xfId="0" applyFont="1" applyFill="1" applyBorder="1" applyAlignment="1">
      <alignment horizontal="right" vertical="center" shrinkToFit="1"/>
    </xf>
    <xf numFmtId="0" fontId="6" fillId="15" borderId="70" xfId="0" applyFont="1" applyFill="1" applyBorder="1" applyAlignment="1">
      <alignment vertical="center"/>
    </xf>
    <xf numFmtId="0" fontId="2" fillId="2" borderId="63" xfId="0" applyFont="1" applyFill="1" applyBorder="1" applyAlignment="1">
      <alignment horizontal="left" vertical="center" shrinkToFit="1"/>
    </xf>
    <xf numFmtId="0" fontId="6" fillId="0" borderId="63" xfId="0" applyFont="1" applyBorder="1" applyAlignment="1">
      <alignment vertical="center"/>
    </xf>
    <xf numFmtId="0" fontId="6" fillId="0" borderId="64" xfId="0" applyFont="1" applyBorder="1" applyAlignment="1">
      <alignment vertical="center"/>
    </xf>
    <xf numFmtId="0" fontId="2" fillId="17" borderId="3" xfId="0" applyFont="1" applyFill="1" applyBorder="1" applyAlignment="1">
      <alignment horizontal="left" vertical="center" shrinkToFit="1"/>
    </xf>
    <xf numFmtId="14" fontId="2" fillId="0" borderId="16" xfId="0" applyNumberFormat="1" applyFont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0" fontId="0" fillId="0" borderId="0" xfId="0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0" xfId="0" applyFont="1" applyAlignment="1">
      <alignment vertical="center"/>
    </xf>
    <xf numFmtId="176" fontId="7" fillId="0" borderId="1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2" fillId="2" borderId="62" xfId="0" applyFont="1" applyFill="1" applyBorder="1" applyAlignment="1">
      <alignment horizontal="left" vertical="center" shrinkToFit="1"/>
    </xf>
    <xf numFmtId="0" fontId="2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9" fillId="3" borderId="77" xfId="0" applyFont="1" applyFill="1" applyBorder="1" applyAlignment="1">
      <alignment horizontal="center" vertical="center"/>
    </xf>
    <xf numFmtId="0" fontId="0" fillId="3" borderId="81" xfId="0" applyFill="1" applyBorder="1" applyAlignment="1">
      <alignment horizontal="center" vertical="center"/>
    </xf>
    <xf numFmtId="0" fontId="0" fillId="3" borderId="82" xfId="0" applyFill="1" applyBorder="1" applyAlignment="1">
      <alignment horizontal="center" vertical="center"/>
    </xf>
    <xf numFmtId="0" fontId="9" fillId="5" borderId="77" xfId="0" applyFont="1" applyFill="1" applyBorder="1" applyAlignment="1">
      <alignment horizontal="center" vertical="center"/>
    </xf>
    <xf numFmtId="0" fontId="0" fillId="5" borderId="81" xfId="0" applyFill="1" applyBorder="1" applyAlignment="1">
      <alignment horizontal="center" vertical="center"/>
    </xf>
    <xf numFmtId="0" fontId="0" fillId="5" borderId="95" xfId="0" applyFill="1" applyBorder="1" applyAlignment="1">
      <alignment horizontal="center" vertical="center"/>
    </xf>
    <xf numFmtId="0" fontId="0" fillId="5" borderId="82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16" borderId="63" xfId="0" applyFont="1" applyFill="1" applyBorder="1" applyAlignment="1">
      <alignment horizontal="left" vertical="center" shrinkToFit="1"/>
    </xf>
    <xf numFmtId="0" fontId="6" fillId="15" borderId="63" xfId="0" applyFont="1" applyFill="1" applyBorder="1" applyAlignment="1">
      <alignment horizontal="left" vertical="center"/>
    </xf>
    <xf numFmtId="0" fontId="2" fillId="2" borderId="68" xfId="0" applyFont="1" applyFill="1" applyBorder="1" applyAlignment="1">
      <alignment horizontal="left" vertical="center" shrinkToFit="1"/>
    </xf>
    <xf numFmtId="0" fontId="2" fillId="2" borderId="75" xfId="0" applyFont="1" applyFill="1" applyBorder="1" applyAlignment="1">
      <alignment horizontal="left" vertical="center" shrinkToFit="1"/>
    </xf>
    <xf numFmtId="0" fontId="2" fillId="18" borderId="2" xfId="0" applyFont="1" applyFill="1" applyBorder="1" applyAlignment="1">
      <alignment horizontal="left" vertical="center" shrinkToFit="1"/>
    </xf>
    <xf numFmtId="0" fontId="0" fillId="0" borderId="0" xfId="0" applyAlignment="1">
      <alignment horizontal="center" vertical="center"/>
    </xf>
    <xf numFmtId="0" fontId="9" fillId="13" borderId="36" xfId="0" applyFont="1" applyFill="1" applyBorder="1" applyAlignment="1">
      <alignment horizontal="left" vertical="center"/>
    </xf>
    <xf numFmtId="0" fontId="0" fillId="13" borderId="28" xfId="0" applyFill="1" applyBorder="1" applyAlignment="1">
      <alignment horizontal="left" vertical="center"/>
    </xf>
    <xf numFmtId="0" fontId="0" fillId="13" borderId="45" xfId="0" applyFill="1" applyBorder="1" applyAlignment="1">
      <alignment horizontal="left" vertical="center"/>
    </xf>
    <xf numFmtId="0" fontId="9" fillId="0" borderId="30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9" fillId="15" borderId="53" xfId="0" applyFont="1" applyFill="1" applyBorder="1" applyAlignment="1">
      <alignment horizontal="left" vertical="center"/>
    </xf>
    <xf numFmtId="0" fontId="0" fillId="15" borderId="51" xfId="0" applyFill="1" applyBorder="1" applyAlignment="1">
      <alignment horizontal="left" vertical="center"/>
    </xf>
    <xf numFmtId="0" fontId="0" fillId="15" borderId="54" xfId="0" applyFill="1" applyBorder="1" applyAlignment="1">
      <alignment horizontal="left" vertical="center"/>
    </xf>
    <xf numFmtId="0" fontId="0" fillId="0" borderId="5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9" fillId="15" borderId="31" xfId="0" applyFont="1" applyFill="1" applyBorder="1" applyAlignment="1">
      <alignment horizontal="right" vertical="center"/>
    </xf>
    <xf numFmtId="0" fontId="0" fillId="15" borderId="20" xfId="0" applyFill="1" applyBorder="1" applyAlignment="1">
      <alignment horizontal="right" vertical="center"/>
    </xf>
    <xf numFmtId="0" fontId="0" fillId="15" borderId="47" xfId="0" applyFill="1" applyBorder="1" applyAlignment="1">
      <alignment horizontal="right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9" fillId="13" borderId="31" xfId="0" applyFont="1" applyFill="1" applyBorder="1" applyAlignment="1">
      <alignment horizontal="left" vertical="center"/>
    </xf>
    <xf numFmtId="0" fontId="0" fillId="13" borderId="20" xfId="0" applyFill="1" applyBorder="1" applyAlignment="1">
      <alignment horizontal="left" vertical="center"/>
    </xf>
    <xf numFmtId="0" fontId="0" fillId="13" borderId="47" xfId="0" applyFill="1" applyBorder="1" applyAlignment="1">
      <alignment horizontal="left" vertical="center"/>
    </xf>
    <xf numFmtId="0" fontId="9" fillId="13" borderId="20" xfId="0" applyFont="1" applyFill="1" applyBorder="1" applyAlignment="1">
      <alignment horizontal="left" vertical="center"/>
    </xf>
    <xf numFmtId="0" fontId="9" fillId="13" borderId="47" xfId="0" applyFont="1" applyFill="1" applyBorder="1" applyAlignment="1">
      <alignment horizontal="left" vertical="center"/>
    </xf>
    <xf numFmtId="0" fontId="9" fillId="15" borderId="36" xfId="0" applyFont="1" applyFill="1" applyBorder="1" applyAlignment="1">
      <alignment horizontal="left" vertical="center"/>
    </xf>
    <xf numFmtId="0" fontId="9" fillId="15" borderId="28" xfId="0" applyFont="1" applyFill="1" applyBorder="1" applyAlignment="1">
      <alignment horizontal="left" vertical="center"/>
    </xf>
    <xf numFmtId="0" fontId="9" fillId="15" borderId="45" xfId="0" applyFont="1" applyFill="1" applyBorder="1" applyAlignment="1">
      <alignment horizontal="left" vertical="center"/>
    </xf>
    <xf numFmtId="0" fontId="9" fillId="0" borderId="36" xfId="0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  <xf numFmtId="0" fontId="9" fillId="3" borderId="38" xfId="0" applyFont="1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9" fillId="15" borderId="30" xfId="0" applyFont="1" applyFill="1" applyBorder="1" applyAlignment="1">
      <alignment horizontal="left" vertical="center"/>
    </xf>
    <xf numFmtId="0" fontId="0" fillId="15" borderId="23" xfId="0" applyFill="1" applyBorder="1" applyAlignment="1">
      <alignment horizontal="left" vertical="center"/>
    </xf>
    <xf numFmtId="0" fontId="0" fillId="15" borderId="49" xfId="0" applyFill="1" applyBorder="1" applyAlignment="1">
      <alignment horizontal="left" vertical="center"/>
    </xf>
    <xf numFmtId="0" fontId="9" fillId="0" borderId="4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9" fillId="15" borderId="31" xfId="0" applyFont="1" applyFill="1" applyBorder="1" applyAlignment="1">
      <alignment horizontal="left" vertical="center"/>
    </xf>
    <xf numFmtId="0" fontId="0" fillId="15" borderId="20" xfId="0" applyFill="1" applyBorder="1" applyAlignment="1">
      <alignment horizontal="left" vertical="center"/>
    </xf>
    <xf numFmtId="0" fontId="0" fillId="15" borderId="47" xfId="0" applyFill="1" applyBorder="1" applyAlignment="1">
      <alignment horizontal="left" vertical="center"/>
    </xf>
    <xf numFmtId="0" fontId="9" fillId="5" borderId="38" xfId="0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5" borderId="40" xfId="0" applyFill="1" applyBorder="1" applyAlignment="1">
      <alignment horizontal="center" vertical="center"/>
    </xf>
    <xf numFmtId="0" fontId="9" fillId="13" borderId="30" xfId="0" applyFont="1" applyFill="1" applyBorder="1" applyAlignment="1">
      <alignment horizontal="left" vertical="center"/>
    </xf>
    <xf numFmtId="0" fontId="9" fillId="13" borderId="23" xfId="0" applyFont="1" applyFill="1" applyBorder="1" applyAlignment="1">
      <alignment horizontal="left" vertical="center"/>
    </xf>
    <xf numFmtId="0" fontId="9" fillId="13" borderId="49" xfId="0" applyFont="1" applyFill="1" applyBorder="1" applyAlignment="1">
      <alignment horizontal="left" vertical="center"/>
    </xf>
    <xf numFmtId="0" fontId="9" fillId="15" borderId="20" xfId="0" applyFont="1" applyFill="1" applyBorder="1" applyAlignment="1">
      <alignment horizontal="right" vertical="center"/>
    </xf>
    <xf numFmtId="0" fontId="9" fillId="15" borderId="47" xfId="0" applyFont="1" applyFill="1" applyBorder="1" applyAlignment="1">
      <alignment horizontal="right" vertical="center"/>
    </xf>
    <xf numFmtId="0" fontId="9" fillId="0" borderId="31" xfId="0" applyFont="1" applyBorder="1" applyAlignment="1">
      <alignment horizontal="center" vertical="center"/>
    </xf>
    <xf numFmtId="0" fontId="9" fillId="15" borderId="20" xfId="0" applyFont="1" applyFill="1" applyBorder="1" applyAlignment="1">
      <alignment horizontal="left" vertical="center"/>
    </xf>
    <xf numFmtId="0" fontId="9" fillId="15" borderId="47" xfId="0" applyFont="1" applyFill="1" applyBorder="1" applyAlignment="1">
      <alignment horizontal="left" vertical="center"/>
    </xf>
    <xf numFmtId="0" fontId="9" fillId="0" borderId="47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9" fillId="7" borderId="38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13" borderId="23" xfId="0" applyFill="1" applyBorder="1" applyAlignment="1">
      <alignment horizontal="left" vertical="center"/>
    </xf>
    <xf numFmtId="0" fontId="0" fillId="13" borderId="46" xfId="0" applyFill="1" applyBorder="1" applyAlignment="1">
      <alignment horizontal="left" vertical="center"/>
    </xf>
    <xf numFmtId="0" fontId="9" fillId="0" borderId="35" xfId="0" applyFon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13" borderId="42" xfId="0" applyFont="1" applyFill="1" applyBorder="1" applyAlignment="1">
      <alignment horizontal="left" vertical="center"/>
    </xf>
    <xf numFmtId="0" fontId="0" fillId="13" borderId="43" xfId="0" applyFill="1" applyBorder="1" applyAlignment="1">
      <alignment horizontal="left" vertical="center"/>
    </xf>
    <xf numFmtId="0" fontId="0" fillId="13" borderId="48" xfId="0" applyFill="1" applyBorder="1" applyAlignment="1">
      <alignment horizontal="left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9" fillId="0" borderId="53" xfId="0" applyFont="1" applyBorder="1" applyAlignment="1">
      <alignment horizontal="center" vertical="center"/>
    </xf>
    <xf numFmtId="0" fontId="9" fillId="13" borderId="20" xfId="0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13" borderId="29" xfId="0" applyFill="1" applyBorder="1" applyAlignment="1">
      <alignment horizontal="left" vertical="center"/>
    </xf>
    <xf numFmtId="0" fontId="0" fillId="0" borderId="27" xfId="0" applyBorder="1" applyAlignment="1">
      <alignment horizontal="center" vertical="center"/>
    </xf>
    <xf numFmtId="0" fontId="0" fillId="15" borderId="52" xfId="0" applyFill="1" applyBorder="1" applyAlignment="1">
      <alignment horizontal="left" vertical="center"/>
    </xf>
    <xf numFmtId="0" fontId="0" fillId="0" borderId="50" xfId="0" applyBorder="1" applyAlignment="1">
      <alignment horizontal="center" vertical="center"/>
    </xf>
    <xf numFmtId="0" fontId="0" fillId="15" borderId="26" xfId="0" applyFill="1" applyBorder="1" applyAlignment="1">
      <alignment horizontal="right" vertical="center"/>
    </xf>
    <xf numFmtId="0" fontId="0" fillId="13" borderId="26" xfId="0" applyFill="1" applyBorder="1" applyAlignment="1">
      <alignment horizontal="left" vertical="center"/>
    </xf>
    <xf numFmtId="0" fontId="9" fillId="13" borderId="26" xfId="0" applyFont="1" applyFill="1" applyBorder="1" applyAlignment="1">
      <alignment horizontal="left" vertical="center"/>
    </xf>
    <xf numFmtId="0" fontId="9" fillId="15" borderId="29" xfId="0" applyFont="1" applyFill="1" applyBorder="1" applyAlignment="1">
      <alignment horizontal="left" vertical="center"/>
    </xf>
    <xf numFmtId="0" fontId="0" fillId="15" borderId="24" xfId="0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15" borderId="26" xfId="0" applyFill="1" applyBorder="1" applyAlignment="1">
      <alignment horizontal="left" vertical="center"/>
    </xf>
    <xf numFmtId="0" fontId="9" fillId="13" borderId="24" xfId="0" applyFont="1" applyFill="1" applyBorder="1" applyAlignment="1">
      <alignment horizontal="left" vertical="center"/>
    </xf>
    <xf numFmtId="0" fontId="9" fillId="15" borderId="26" xfId="0" applyFont="1" applyFill="1" applyBorder="1" applyAlignment="1">
      <alignment horizontal="right" vertical="center"/>
    </xf>
    <xf numFmtId="0" fontId="9" fillId="15" borderId="26" xfId="0" applyFont="1" applyFill="1" applyBorder="1" applyAlignment="1">
      <alignment horizontal="left" vertical="center"/>
    </xf>
    <xf numFmtId="0" fontId="0" fillId="13" borderId="34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13" borderId="44" xfId="0" applyFill="1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91" xfId="0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9" fillId="0" borderId="88" xfId="0" applyFont="1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89" xfId="0" applyBorder="1" applyAlignment="1">
      <alignment horizontal="center" vertical="center"/>
    </xf>
    <xf numFmtId="0" fontId="9" fillId="0" borderId="50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 patternType="none"/>
      </fill>
    </dxf>
    <dxf>
      <font>
        <color rgb="FF2E75B5"/>
      </font>
      <fill>
        <patternFill patternType="none"/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7</xdr:row>
      <xdr:rowOff>263525</xdr:rowOff>
    </xdr:from>
    <xdr:to>
      <xdr:col>19</xdr:col>
      <xdr:colOff>305859</xdr:colOff>
      <xdr:row>36</xdr:row>
      <xdr:rowOff>254000</xdr:rowOff>
    </xdr:to>
    <xdr:cxnSp macro="">
      <xdr:nvCxnSpPr>
        <xdr:cNvPr id="3" name="直線コネクタ 2">
          <a:extLst>
            <a:ext uri="{FF2B5EF4-FFF2-40B4-BE49-F238E27FC236}">
              <a16:creationId xmlns:a16="http://schemas.microsoft.com/office/drawing/2014/main" id="{DA1D2608-CBB8-56F7-3142-91BED5298AA1}"/>
            </a:ext>
          </a:extLst>
        </xdr:cNvPr>
        <xdr:cNvCxnSpPr/>
      </xdr:nvCxnSpPr>
      <xdr:spPr>
        <a:xfrm flipH="1">
          <a:off x="6214533" y="1982258"/>
          <a:ext cx="1059" cy="6137275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8</xdr:col>
      <xdr:colOff>212302</xdr:colOff>
      <xdr:row>13</xdr:row>
      <xdr:rowOff>170815</xdr:rowOff>
    </xdr:from>
    <xdr:ext cx="889987" cy="1289685"/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51466E31-C73A-4C3E-B12B-CDD70A5FC363}"/>
            </a:ext>
          </a:extLst>
        </xdr:cNvPr>
        <xdr:cNvSpPr txBox="1"/>
      </xdr:nvSpPr>
      <xdr:spPr>
        <a:xfrm>
          <a:off x="2676102" y="3565948"/>
          <a:ext cx="889987" cy="12896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ja-JP" altLang="en-US" sz="1100"/>
            <a:t>チーム作業</a:t>
          </a:r>
          <a:endParaRPr kumimoji="1" lang="en-US" altLang="ja-JP" sz="1100"/>
        </a:p>
        <a:p>
          <a:r>
            <a:rPr kumimoji="1" lang="ja-JP" altLang="en-US" sz="1100"/>
            <a:t>要件定義</a:t>
          </a:r>
          <a:endParaRPr kumimoji="1" lang="en-US" altLang="ja-JP" sz="1100"/>
        </a:p>
        <a:p>
          <a:r>
            <a:rPr kumimoji="1" lang="ja-JP" altLang="en-US" sz="1100"/>
            <a:t>外部設計</a:t>
          </a:r>
        </a:p>
        <a:p>
          <a:r>
            <a:rPr kumimoji="1" lang="ja-JP" altLang="en-US" sz="1100"/>
            <a:t>内部設計</a:t>
          </a:r>
        </a:p>
      </xdr:txBody>
    </xdr:sp>
    <xdr:clientData/>
  </xdr:oneCellAnchor>
  <xdr:oneCellAnchor>
    <xdr:from>
      <xdr:col>19</xdr:col>
      <xdr:colOff>137458</xdr:colOff>
      <xdr:row>14</xdr:row>
      <xdr:rowOff>110566</xdr:rowOff>
    </xdr:from>
    <xdr:ext cx="1377577" cy="929340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506D7FAD-6B87-4354-9FFC-EF870D30C532}"/>
            </a:ext>
          </a:extLst>
        </xdr:cNvPr>
        <xdr:cNvSpPr txBox="1"/>
      </xdr:nvSpPr>
      <xdr:spPr>
        <a:xfrm>
          <a:off x="6036234" y="3759201"/>
          <a:ext cx="1377577" cy="92934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コーディング</a:t>
          </a:r>
        </a:p>
      </xdr:txBody>
    </xdr:sp>
    <xdr:clientData/>
  </xdr:oneCellAnchor>
  <xdr:twoCellAnchor>
    <xdr:from>
      <xdr:col>14</xdr:col>
      <xdr:colOff>306705</xdr:colOff>
      <xdr:row>7</xdr:row>
      <xdr:rowOff>268605</xdr:rowOff>
    </xdr:from>
    <xdr:to>
      <xdr:col>14</xdr:col>
      <xdr:colOff>306705</xdr:colOff>
      <xdr:row>36</xdr:row>
      <xdr:rowOff>255905</xdr:rowOff>
    </xdr:to>
    <xdr:cxnSp macro="">
      <xdr:nvCxnSpPr>
        <xdr:cNvPr id="13" name="直線コネクタ 12">
          <a:extLst>
            <a:ext uri="{FF2B5EF4-FFF2-40B4-BE49-F238E27FC236}">
              <a16:creationId xmlns:a16="http://schemas.microsoft.com/office/drawing/2014/main" id="{A779BFEB-77F7-EC8D-79CA-BB915036F7DE}"/>
            </a:ext>
          </a:extLst>
        </xdr:cNvPr>
        <xdr:cNvCxnSpPr/>
      </xdr:nvCxnSpPr>
      <xdr:spPr>
        <a:xfrm>
          <a:off x="4650105" y="1987338"/>
          <a:ext cx="0" cy="6134100"/>
        </a:xfrm>
        <a:prstGeom prst="line">
          <a:avLst/>
        </a:prstGeom>
        <a:ln w="38100"/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15</xdr:col>
      <xdr:colOff>93767</xdr:colOff>
      <xdr:row>8</xdr:row>
      <xdr:rowOff>143935</xdr:rowOff>
    </xdr:from>
    <xdr:to>
      <xdr:col>18</xdr:col>
      <xdr:colOff>169333</xdr:colOff>
      <xdr:row>17</xdr:row>
      <xdr:rowOff>107577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66E81D5B-0EA8-4ACD-AFF4-A5A395EE8ADF}"/>
            </a:ext>
          </a:extLst>
        </xdr:cNvPr>
        <xdr:cNvSpPr txBox="1"/>
      </xdr:nvSpPr>
      <xdr:spPr>
        <a:xfrm>
          <a:off x="4737485" y="2125135"/>
          <a:ext cx="1016860" cy="1908983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チーム作業</a:t>
          </a:r>
          <a:endParaRPr lang="ja-JP" altLang="ja-JP" sz="800" b="1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外部設計</a:t>
          </a:r>
          <a:endParaRPr lang="ja-JP" altLang="ja-JP" sz="800">
            <a:effectLst/>
          </a:endParaRPr>
        </a:p>
        <a:p>
          <a:pPr algn="ctr"/>
          <a:r>
            <a:rPr kumimoji="1" lang="ja-JP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内部設計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開発環境</a:t>
          </a:r>
          <a:endParaRPr kumimoji="1" lang="en-US" altLang="ja-JP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ルール等</a:t>
          </a:r>
          <a:r>
            <a:rPr kumimoji="1" lang="en-US" altLang="ja-JP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twoCellAnchor>
  <xdr:twoCellAnchor>
    <xdr:from>
      <xdr:col>25</xdr:col>
      <xdr:colOff>8467</xdr:colOff>
      <xdr:row>18</xdr:row>
      <xdr:rowOff>93132</xdr:rowOff>
    </xdr:from>
    <xdr:to>
      <xdr:col>26</xdr:col>
      <xdr:colOff>287866</xdr:colOff>
      <xdr:row>33</xdr:row>
      <xdr:rowOff>186267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C51BA075-1CAF-4CE7-8FFB-5842329FFB30}"/>
            </a:ext>
          </a:extLst>
        </xdr:cNvPr>
        <xdr:cNvSpPr txBox="1"/>
      </xdr:nvSpPr>
      <xdr:spPr>
        <a:xfrm>
          <a:off x="7797800" y="4326465"/>
          <a:ext cx="592666" cy="3166535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endParaRPr kumimoji="1" lang="en-US" altLang="ja-JP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デザイン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流し込み</a:t>
          </a:r>
        </a:p>
        <a:p>
          <a:pPr algn="ctr"/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</a:t>
          </a:r>
        </a:p>
      </xdr:txBody>
    </xdr:sp>
    <xdr:clientData/>
  </xdr:twoCellAnchor>
  <xdr:oneCellAnchor>
    <xdr:from>
      <xdr:col>19</xdr:col>
      <xdr:colOff>84667</xdr:colOff>
      <xdr:row>8</xdr:row>
      <xdr:rowOff>16933</xdr:rowOff>
    </xdr:from>
    <xdr:ext cx="1380068" cy="347133"/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604923B5-B872-4939-B28B-5AC379D8DF09}"/>
            </a:ext>
          </a:extLst>
        </xdr:cNvPr>
        <xdr:cNvSpPr txBox="1"/>
      </xdr:nvSpPr>
      <xdr:spPr>
        <a:xfrm>
          <a:off x="5994400" y="2015066"/>
          <a:ext cx="1380068" cy="347133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r>
            <a:rPr kumimoji="1" lang="en-US" altLang="ja-JP" sz="1100"/>
            <a:t>DB</a:t>
          </a:r>
          <a:r>
            <a:rPr kumimoji="1" lang="ja-JP" altLang="en-US" sz="1100"/>
            <a:t>構築</a:t>
          </a:r>
        </a:p>
      </xdr:txBody>
    </xdr:sp>
    <xdr:clientData/>
  </xdr:oneCellAnchor>
  <xdr:twoCellAnchor>
    <xdr:from>
      <xdr:col>19</xdr:col>
      <xdr:colOff>59900</xdr:colOff>
      <xdr:row>19</xdr:row>
      <xdr:rowOff>42334</xdr:rowOff>
    </xdr:from>
    <xdr:to>
      <xdr:col>24</xdr:col>
      <xdr:colOff>262466</xdr:colOff>
      <xdr:row>33</xdr:row>
      <xdr:rowOff>203200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A8A7AD50-DB46-46D6-BC3B-FC001DBF8A4E}"/>
            </a:ext>
          </a:extLst>
        </xdr:cNvPr>
        <xdr:cNvSpPr txBox="1"/>
      </xdr:nvSpPr>
      <xdr:spPr>
        <a:xfrm>
          <a:off x="5969633" y="4555067"/>
          <a:ext cx="1768900" cy="2954866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コーディング</a:t>
          </a:r>
          <a:endParaRPr kumimoji="1" lang="en-US" altLang="ja-JP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27</xdr:col>
      <xdr:colOff>296830</xdr:colOff>
      <xdr:row>14</xdr:row>
      <xdr:rowOff>92637</xdr:rowOff>
    </xdr:from>
    <xdr:ext cx="1363133" cy="581954"/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9C164067-6168-40D2-8E60-96C4940FCFFA}"/>
            </a:ext>
          </a:extLst>
        </xdr:cNvPr>
        <xdr:cNvSpPr txBox="1"/>
      </xdr:nvSpPr>
      <xdr:spPr>
        <a:xfrm>
          <a:off x="8705724" y="3741272"/>
          <a:ext cx="1363133" cy="581954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コーディング調整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28</xdr:col>
      <xdr:colOff>203201</xdr:colOff>
      <xdr:row>24</xdr:row>
      <xdr:rowOff>152400</xdr:rowOff>
    </xdr:from>
    <xdr:ext cx="1202267" cy="2006600"/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EB0C5612-E250-4B50-B3D1-85CDEF20115D}"/>
            </a:ext>
          </a:extLst>
        </xdr:cNvPr>
        <xdr:cNvSpPr txBox="1"/>
      </xdr:nvSpPr>
      <xdr:spPr>
        <a:xfrm>
          <a:off x="8932334" y="5782733"/>
          <a:ext cx="1202267" cy="2006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kumimoji="1" lang="ja-JP" altLang="en-US" sz="1100"/>
            <a:t>プログラム調整</a:t>
          </a:r>
          <a:endParaRPr kumimoji="1" lang="en-US" altLang="ja-JP" sz="1100"/>
        </a:p>
        <a:p>
          <a:pPr algn="ctr"/>
          <a:r>
            <a:rPr kumimoji="1" lang="ja-JP" altLang="en-US" sz="1100"/>
            <a:t>品質テスト</a:t>
          </a:r>
          <a:endParaRPr kumimoji="1" lang="en-US" altLang="ja-JP" sz="1100"/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  <a:p>
          <a:pPr algn="ctr"/>
          <a:endParaRPr kumimoji="1" lang="ja-JP" altLang="en-US" sz="1100"/>
        </a:p>
      </xdr:txBody>
    </xdr:sp>
    <xdr:clientData/>
  </xdr:oneCellAnchor>
  <xdr:oneCellAnchor>
    <xdr:from>
      <xdr:col>27</xdr:col>
      <xdr:colOff>197225</xdr:colOff>
      <xdr:row>10</xdr:row>
      <xdr:rowOff>254500</xdr:rowOff>
    </xdr:from>
    <xdr:ext cx="1757081" cy="588182"/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C4F2243-2862-446C-AF0D-1AE12FDCA6BF}"/>
            </a:ext>
          </a:extLst>
        </xdr:cNvPr>
        <xdr:cNvSpPr txBox="1"/>
      </xdr:nvSpPr>
      <xdr:spPr>
        <a:xfrm>
          <a:off x="8606119" y="2791512"/>
          <a:ext cx="1757081" cy="588182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/>
            <a:t>テスト・コーディング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kumimoji="1" lang="ja-JP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仮</a:t>
          </a:r>
          <a:r>
            <a:rPr kumimoji="1" lang="en-US" altLang="ja-JP" sz="1100" b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 </a:t>
          </a:r>
          <a:endParaRPr lang="ja-JP" altLang="ja-JP">
            <a:effectLst/>
          </a:endParaRPr>
        </a:p>
      </xdr:txBody>
    </xdr:sp>
    <xdr:clientData/>
  </xdr:oneCellAnchor>
  <xdr:oneCellAnchor>
    <xdr:from>
      <xdr:col>31</xdr:col>
      <xdr:colOff>42334</xdr:colOff>
      <xdr:row>35</xdr:row>
      <xdr:rowOff>262468</xdr:rowOff>
    </xdr:from>
    <xdr:ext cx="550333" cy="336246"/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122327BD-7367-4803-BF11-E1843339B455}"/>
            </a:ext>
          </a:extLst>
        </xdr:cNvPr>
        <xdr:cNvSpPr txBox="1"/>
      </xdr:nvSpPr>
      <xdr:spPr>
        <a:xfrm>
          <a:off x="9711267" y="7848601"/>
          <a:ext cx="550333" cy="336246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リハ</a:t>
          </a:r>
        </a:p>
      </xdr:txBody>
    </xdr:sp>
    <xdr:clientData/>
  </xdr:oneCellAnchor>
  <xdr:oneCellAnchor>
    <xdr:from>
      <xdr:col>33</xdr:col>
      <xdr:colOff>33865</xdr:colOff>
      <xdr:row>35</xdr:row>
      <xdr:rowOff>262467</xdr:rowOff>
    </xdr:from>
    <xdr:ext cx="491067" cy="338667"/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770D95D8-5BD8-45B2-A548-8B89529054F4}"/>
            </a:ext>
          </a:extLst>
        </xdr:cNvPr>
        <xdr:cNvSpPr txBox="1"/>
      </xdr:nvSpPr>
      <xdr:spPr>
        <a:xfrm>
          <a:off x="10329332" y="7848600"/>
          <a:ext cx="491067" cy="338667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kumimoji="1" lang="ja-JP" altLang="en-US" sz="1100"/>
            <a:t>発表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10</xdr:row>
      <xdr:rowOff>53340</xdr:rowOff>
    </xdr:from>
    <xdr:to>
      <xdr:col>5</xdr:col>
      <xdr:colOff>480060</xdr:colOff>
      <xdr:row>12</xdr:row>
      <xdr:rowOff>190500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256D76A3-172B-1405-5F29-0C0D128C39B7}"/>
            </a:ext>
          </a:extLst>
        </xdr:cNvPr>
        <xdr:cNvSpPr txBox="1"/>
      </xdr:nvSpPr>
      <xdr:spPr>
        <a:xfrm>
          <a:off x="2590800" y="2148840"/>
          <a:ext cx="937260" cy="59436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チーム立ち上げ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GitHub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演習等</a:t>
          </a:r>
        </a:p>
      </xdr:txBody>
    </xdr:sp>
    <xdr:clientData/>
  </xdr:twoCellAnchor>
  <xdr:twoCellAnchor>
    <xdr:from>
      <xdr:col>6</xdr:col>
      <xdr:colOff>15240</xdr:colOff>
      <xdr:row>6</xdr:row>
      <xdr:rowOff>60960</xdr:rowOff>
    </xdr:from>
    <xdr:to>
      <xdr:col>6</xdr:col>
      <xdr:colOff>601980</xdr:colOff>
      <xdr:row>8</xdr:row>
      <xdr:rowOff>38100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3F92EC11-8C24-4144-8823-4221A31DDAA2}"/>
            </a:ext>
          </a:extLst>
        </xdr:cNvPr>
        <xdr:cNvSpPr txBox="1"/>
      </xdr:nvSpPr>
      <xdr:spPr>
        <a:xfrm>
          <a:off x="3672840" y="124206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要件定義</a:t>
          </a:r>
        </a:p>
      </xdr:txBody>
    </xdr:sp>
    <xdr:clientData/>
  </xdr:twoCellAnchor>
  <xdr:twoCellAnchor>
    <xdr:from>
      <xdr:col>10</xdr:col>
      <xdr:colOff>15240</xdr:colOff>
      <xdr:row>6</xdr:row>
      <xdr:rowOff>45720</xdr:rowOff>
    </xdr:from>
    <xdr:to>
      <xdr:col>10</xdr:col>
      <xdr:colOff>601980</xdr:colOff>
      <xdr:row>8</xdr:row>
      <xdr:rowOff>22860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2FAA8C1B-2ABC-4FC2-9CE6-0048665132E7}"/>
            </a:ext>
          </a:extLst>
        </xdr:cNvPr>
        <xdr:cNvSpPr txBox="1"/>
      </xdr:nvSpPr>
      <xdr:spPr>
        <a:xfrm>
          <a:off x="6111240" y="122682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121920</xdr:colOff>
      <xdr:row>12</xdr:row>
      <xdr:rowOff>167640</xdr:rowOff>
    </xdr:from>
    <xdr:to>
      <xdr:col>13</xdr:col>
      <xdr:colOff>518160</xdr:colOff>
      <xdr:row>14</xdr:row>
      <xdr:rowOff>53340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A086314-597A-4EFE-8305-B5C1E1668821}"/>
            </a:ext>
          </a:extLst>
        </xdr:cNvPr>
        <xdr:cNvSpPr txBox="1"/>
      </xdr:nvSpPr>
      <xdr:spPr>
        <a:xfrm>
          <a:off x="4389120" y="2720340"/>
          <a:ext cx="4053840" cy="34290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要件定義作成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7620</xdr:colOff>
      <xdr:row>9</xdr:row>
      <xdr:rowOff>60960</xdr:rowOff>
    </xdr:from>
    <xdr:to>
      <xdr:col>13</xdr:col>
      <xdr:colOff>594360</xdr:colOff>
      <xdr:row>10</xdr:row>
      <xdr:rowOff>114300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4AD99769-ED88-412A-A439-96F01D4B4468}"/>
            </a:ext>
          </a:extLst>
        </xdr:cNvPr>
        <xdr:cNvSpPr txBox="1"/>
      </xdr:nvSpPr>
      <xdr:spPr>
        <a:xfrm>
          <a:off x="7932420" y="1927860"/>
          <a:ext cx="586740" cy="2819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13</xdr:col>
      <xdr:colOff>259080</xdr:colOff>
      <xdr:row>10</xdr:row>
      <xdr:rowOff>129540</xdr:rowOff>
    </xdr:from>
    <xdr:to>
      <xdr:col>13</xdr:col>
      <xdr:colOff>373380</xdr:colOff>
      <xdr:row>11</xdr:row>
      <xdr:rowOff>45720</xdr:rowOff>
    </xdr:to>
    <xdr:sp macro="" textlink="">
      <xdr:nvSpPr>
        <xdr:cNvPr id="7" name="矢印: 下 6">
          <a:extLst>
            <a:ext uri="{FF2B5EF4-FFF2-40B4-BE49-F238E27FC236}">
              <a16:creationId xmlns:a16="http://schemas.microsoft.com/office/drawing/2014/main" id="{1FFB2B88-C648-5E32-53D3-190515C731F2}"/>
            </a:ext>
          </a:extLst>
        </xdr:cNvPr>
        <xdr:cNvSpPr/>
      </xdr:nvSpPr>
      <xdr:spPr>
        <a:xfrm>
          <a:off x="8183880" y="2225040"/>
          <a:ext cx="114300" cy="14478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6</xdr:row>
      <xdr:rowOff>68580</xdr:rowOff>
    </xdr:from>
    <xdr:to>
      <xdr:col>5</xdr:col>
      <xdr:colOff>38100</xdr:colOff>
      <xdr:row>8</xdr:row>
      <xdr:rowOff>45720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44D6A68-6764-4027-B2A7-000D451A5F97}"/>
            </a:ext>
          </a:extLst>
        </xdr:cNvPr>
        <xdr:cNvSpPr txBox="1"/>
      </xdr:nvSpPr>
      <xdr:spPr>
        <a:xfrm>
          <a:off x="17373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7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403860</xdr:colOff>
      <xdr:row>6</xdr:row>
      <xdr:rowOff>68580</xdr:rowOff>
    </xdr:from>
    <xdr:to>
      <xdr:col>7</xdr:col>
      <xdr:colOff>76200</xdr:colOff>
      <xdr:row>8</xdr:row>
      <xdr:rowOff>45720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6C86B17-0203-44B9-B459-979FEA50B3B1}"/>
            </a:ext>
          </a:extLst>
        </xdr:cNvPr>
        <xdr:cNvSpPr txBox="1"/>
      </xdr:nvSpPr>
      <xdr:spPr>
        <a:xfrm>
          <a:off x="2689860" y="1249680"/>
          <a:ext cx="586740" cy="434340"/>
        </a:xfrm>
        <a:prstGeom prst="rect">
          <a:avLst/>
        </a:prstGeom>
        <a:solidFill>
          <a:schemeClr val="lt1"/>
        </a:solidFill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t"/>
        <a:lstStyle/>
        <a:p>
          <a:pPr algn="ctr"/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【</a:t>
          </a:r>
          <a:r>
            <a:rPr kumimoji="1" lang="ja-JP" altLang="en-US" sz="750">
              <a:latin typeface="Meiryo UI" panose="020B0604030504040204" pitchFamily="50" charset="-128"/>
              <a:ea typeface="Meiryo UI" panose="020B0604030504040204" pitchFamily="50" charset="-128"/>
            </a:rPr>
            <a:t>座学</a:t>
          </a:r>
          <a:r>
            <a:rPr kumimoji="1" lang="en-US" altLang="ja-JP" sz="750">
              <a:latin typeface="Meiryo UI" panose="020B0604030504040204" pitchFamily="50" charset="-128"/>
              <a:ea typeface="Meiryo UI" panose="020B0604030504040204" pitchFamily="50" charset="-128"/>
            </a:rPr>
            <a:t>】</a:t>
          </a:r>
        </a:p>
        <a:p>
          <a:pPr algn="ctr"/>
          <a:r>
            <a:rPr kumimoji="1" lang="ja-JP" altLang="en-US" sz="600">
              <a:latin typeface="Meiryo UI" panose="020B0604030504040204" pitchFamily="50" charset="-128"/>
              <a:ea typeface="Meiryo UI" panose="020B0604030504040204" pitchFamily="50" charset="-128"/>
            </a:rPr>
            <a:t>プログラミング</a:t>
          </a:r>
          <a:endParaRPr kumimoji="1" lang="en-US" altLang="ja-JP" sz="6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7</xdr:col>
      <xdr:colOff>152400</xdr:colOff>
      <xdr:row>6</xdr:row>
      <xdr:rowOff>99060</xdr:rowOff>
    </xdr:from>
    <xdr:to>
      <xdr:col>10</xdr:col>
      <xdr:colOff>243840</xdr:colOff>
      <xdr:row>13</xdr:row>
      <xdr:rowOff>182880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01271C5-6234-4C2B-B98E-0A8AE2590DBB}"/>
            </a:ext>
          </a:extLst>
        </xdr:cNvPr>
        <xdr:cNvSpPr txBox="1"/>
      </xdr:nvSpPr>
      <xdr:spPr>
        <a:xfrm>
          <a:off x="3352800" y="1280160"/>
          <a:ext cx="1463040" cy="168402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外部設計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373380</xdr:colOff>
      <xdr:row>11</xdr:row>
      <xdr:rowOff>60960</xdr:rowOff>
    </xdr:from>
    <xdr:to>
      <xdr:col>11</xdr:col>
      <xdr:colOff>419100</xdr:colOff>
      <xdr:row>13</xdr:row>
      <xdr:rowOff>167640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AEBB2BD0-4A46-4871-BDDD-11A24E3000E4}"/>
            </a:ext>
          </a:extLst>
        </xdr:cNvPr>
        <xdr:cNvSpPr txBox="1"/>
      </xdr:nvSpPr>
      <xdr:spPr>
        <a:xfrm>
          <a:off x="4945380" y="2385060"/>
          <a:ext cx="502920" cy="5638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内部設計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68580</xdr:colOff>
      <xdr:row>12</xdr:row>
      <xdr:rowOff>91440</xdr:rowOff>
    </xdr:from>
    <xdr:to>
      <xdr:col>13</xdr:col>
      <xdr:colOff>411480</xdr:colOff>
      <xdr:row>25</xdr:row>
      <xdr:rowOff>160020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CFEB0FDA-8D19-4855-A019-BBC487A6470D}"/>
            </a:ext>
          </a:extLst>
        </xdr:cNvPr>
        <xdr:cNvSpPr txBox="1"/>
      </xdr:nvSpPr>
      <xdr:spPr>
        <a:xfrm>
          <a:off x="5554980" y="2644140"/>
          <a:ext cx="800100" cy="304038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コーディング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12</xdr:col>
      <xdr:colOff>53340</xdr:colOff>
      <xdr:row>5</xdr:row>
      <xdr:rowOff>175260</xdr:rowOff>
    </xdr:from>
    <xdr:to>
      <xdr:col>13</xdr:col>
      <xdr:colOff>396240</xdr:colOff>
      <xdr:row>7</xdr:row>
      <xdr:rowOff>22860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1D33114C-FA9C-44BC-9C67-74E104D3DEC5}"/>
            </a:ext>
          </a:extLst>
        </xdr:cNvPr>
        <xdr:cNvSpPr txBox="1"/>
      </xdr:nvSpPr>
      <xdr:spPr>
        <a:xfrm>
          <a:off x="5539740" y="1165860"/>
          <a:ext cx="800100" cy="266700"/>
        </a:xfrm>
        <a:prstGeom prst="rect">
          <a:avLst/>
        </a:prstGeom>
        <a:noFill/>
        <a:ln w="1587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square" rtlCol="0" anchor="ctr"/>
        <a:lstStyle/>
        <a:p>
          <a:pPr algn="ctr"/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</a:rPr>
            <a:t>DB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</a:rPr>
            <a:t>構築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FB36-AA5C-4255-9DAB-20DEB8CADCD8}">
  <dimension ref="A1:AO1013"/>
  <sheetViews>
    <sheetView tabSelected="1" zoomScale="85" zoomScaleNormal="85" workbookViewId="0">
      <selection activeCell="AM35" sqref="AM35"/>
    </sheetView>
  </sheetViews>
  <sheetFormatPr defaultColWidth="14.36328125" defaultRowHeight="15" customHeight="1"/>
  <cols>
    <col min="1" max="1" width="6.453125" customWidth="1"/>
    <col min="2" max="5" width="3" customWidth="1"/>
    <col min="6" max="6" width="3.36328125" customWidth="1"/>
    <col min="7" max="36" width="3.7265625" customWidth="1"/>
    <col min="37" max="37" width="11.36328125" style="164" customWidth="1"/>
    <col min="38" max="38" width="10.453125" customWidth="1"/>
    <col min="39" max="39" width="11.453125" customWidth="1"/>
    <col min="40" max="40" width="5.1796875" customWidth="1"/>
  </cols>
  <sheetData>
    <row r="1" spans="1:41" ht="16.5" customHeight="1"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41" ht="22.5" customHeight="1">
      <c r="B2" s="221">
        <v>2024</v>
      </c>
      <c r="C2" s="201"/>
      <c r="D2" s="201"/>
      <c r="E2" s="12" t="s">
        <v>0</v>
      </c>
      <c r="F2" s="221">
        <v>6</v>
      </c>
      <c r="G2" s="201"/>
      <c r="H2" s="12" t="s">
        <v>1</v>
      </c>
      <c r="I2" s="4"/>
      <c r="J2" s="5" t="s">
        <v>2</v>
      </c>
      <c r="K2" s="4"/>
      <c r="L2" s="4"/>
      <c r="M2" s="4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</row>
    <row r="3" spans="1:41" ht="18.75" customHeight="1">
      <c r="B3" s="6"/>
      <c r="C3" s="6"/>
      <c r="D3" s="6"/>
      <c r="E3" s="6"/>
      <c r="F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</row>
    <row r="4" spans="1:41" ht="19.5" customHeight="1">
      <c r="B4" s="209" t="s">
        <v>3</v>
      </c>
      <c r="C4" s="205"/>
      <c r="D4" s="205"/>
      <c r="E4" s="207"/>
      <c r="F4" s="206" t="s">
        <v>29</v>
      </c>
      <c r="G4" s="205"/>
      <c r="H4" s="205"/>
      <c r="I4" s="205"/>
      <c r="J4" s="207"/>
      <c r="K4" s="209" t="s">
        <v>4</v>
      </c>
      <c r="L4" s="205"/>
      <c r="M4" s="205"/>
      <c r="N4" s="207"/>
      <c r="O4" s="206" t="s">
        <v>29</v>
      </c>
      <c r="P4" s="205"/>
      <c r="Q4" s="205"/>
      <c r="R4" s="205"/>
      <c r="S4" s="207"/>
      <c r="T4" s="209" t="s">
        <v>5</v>
      </c>
      <c r="U4" s="205"/>
      <c r="V4" s="205"/>
      <c r="W4" s="207"/>
      <c r="X4" s="210">
        <v>45451</v>
      </c>
      <c r="Y4" s="205"/>
      <c r="Z4" s="205"/>
      <c r="AA4" s="205"/>
      <c r="AB4" s="207"/>
      <c r="AC4" s="209" t="s">
        <v>6</v>
      </c>
      <c r="AD4" s="205"/>
      <c r="AE4" s="205"/>
      <c r="AF4" s="205"/>
      <c r="AG4" s="195">
        <v>45451</v>
      </c>
      <c r="AH4" s="196"/>
      <c r="AI4" s="196"/>
      <c r="AJ4" s="196"/>
    </row>
    <row r="5" spans="1:41" ht="18.75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41" ht="18.75" customHeight="1">
      <c r="B6" s="197"/>
      <c r="C6" s="198"/>
      <c r="D6" s="198"/>
      <c r="E6" s="199"/>
      <c r="F6" s="7" t="s">
        <v>1</v>
      </c>
      <c r="G6" s="204">
        <f>F2</f>
        <v>6</v>
      </c>
      <c r="H6" s="205"/>
      <c r="I6" s="205"/>
      <c r="J6" s="205"/>
      <c r="K6" s="205"/>
      <c r="L6" s="205"/>
      <c r="M6" s="205"/>
      <c r="N6" s="205"/>
      <c r="O6" s="205"/>
      <c r="P6" s="205"/>
      <c r="Q6" s="205"/>
      <c r="R6" s="205"/>
      <c r="S6" s="205"/>
      <c r="T6" s="205"/>
      <c r="U6" s="205"/>
      <c r="V6" s="205"/>
      <c r="W6" s="205"/>
      <c r="X6" s="205"/>
      <c r="Y6" s="205"/>
      <c r="Z6" s="205"/>
      <c r="AA6" s="205"/>
      <c r="AB6" s="205"/>
      <c r="AC6" s="205"/>
      <c r="AD6" s="205"/>
      <c r="AE6" s="205"/>
      <c r="AF6" s="205"/>
      <c r="AG6" s="205"/>
      <c r="AH6" s="205"/>
      <c r="AI6" s="205"/>
      <c r="AJ6" s="205"/>
    </row>
    <row r="7" spans="1:41" ht="22.5" customHeight="1">
      <c r="B7" s="200"/>
      <c r="C7" s="201"/>
      <c r="D7" s="201"/>
      <c r="E7" s="202"/>
      <c r="F7" s="7" t="s">
        <v>7</v>
      </c>
      <c r="G7" s="8">
        <f>DATE($B$2,$F$2,1)</f>
        <v>45444</v>
      </c>
      <c r="H7" s="8">
        <f>DATE($B$2,$F$2,2)</f>
        <v>45445</v>
      </c>
      <c r="I7" s="150">
        <f>DATE($B$2,$F$2,3)</f>
        <v>45446</v>
      </c>
      <c r="J7" s="150">
        <f>DATE($B$2,$F$2,4)</f>
        <v>45447</v>
      </c>
      <c r="K7" s="8">
        <f>DATE($B$2,$F$2,5)</f>
        <v>45448</v>
      </c>
      <c r="L7" s="150">
        <f>DATE($B$2,$F$2,6)</f>
        <v>45449</v>
      </c>
      <c r="M7" s="8">
        <f>DATE($B$2,$F$2,7)</f>
        <v>45450</v>
      </c>
      <c r="N7" s="8">
        <f>DATE($B$2,$F$2,8)</f>
        <v>45451</v>
      </c>
      <c r="O7" s="8">
        <f>DATE($B$2,$F$2,9)</f>
        <v>45452</v>
      </c>
      <c r="P7" s="150">
        <f>DATE($B$2,$F$2,10)</f>
        <v>45453</v>
      </c>
      <c r="Q7" s="150">
        <f>DATE($B$2,$F$2,11)</f>
        <v>45454</v>
      </c>
      <c r="R7" s="8">
        <f>DATE($B$2,$F$2,12)</f>
        <v>45455</v>
      </c>
      <c r="S7" s="8">
        <f>DATE($B$2,$F$2,13)</f>
        <v>45456</v>
      </c>
      <c r="T7" s="8">
        <f>DATE($B$2,$F$2,14)</f>
        <v>45457</v>
      </c>
      <c r="U7" s="8">
        <f>DATE($B$2,$F$2,15)</f>
        <v>45458</v>
      </c>
      <c r="V7" s="8">
        <f>DATE($B$2,$F$2,16)</f>
        <v>45459</v>
      </c>
      <c r="W7" s="150">
        <f>DATE($B$2,$F$2,17)</f>
        <v>45460</v>
      </c>
      <c r="X7" s="8">
        <f>DATE($B$2,$F$2,18)</f>
        <v>45461</v>
      </c>
      <c r="Y7" s="8">
        <f>DATE($B$2,$F$2,19)</f>
        <v>45462</v>
      </c>
      <c r="Z7" s="8">
        <f>DATE($B$2,$F$2,20)</f>
        <v>45463</v>
      </c>
      <c r="AA7" s="8">
        <f>DATE($B$2,$F$2,21)</f>
        <v>45464</v>
      </c>
      <c r="AB7" s="8">
        <f>DATE($B$2,$F$2,22)</f>
        <v>45465</v>
      </c>
      <c r="AC7" s="8">
        <f>DATE($B$2,$F$2,23)</f>
        <v>45466</v>
      </c>
      <c r="AD7" s="8">
        <f>DATE($B$2,$F$2,24)</f>
        <v>45467</v>
      </c>
      <c r="AE7" s="8">
        <f>DATE($B$2,$F$2,25)</f>
        <v>45468</v>
      </c>
      <c r="AF7" s="8">
        <f>DATE($B$2,$F$2,26)</f>
        <v>45469</v>
      </c>
      <c r="AG7" s="8">
        <f>DATE($B$2,$F$2,27)</f>
        <v>45470</v>
      </c>
      <c r="AH7" s="151">
        <f>DATE($B$2,$F$2,28)</f>
        <v>45471</v>
      </c>
      <c r="AI7" s="8">
        <f>DATE($B$2,$F$2,29)</f>
        <v>45472</v>
      </c>
      <c r="AJ7" s="8">
        <f>DATE($B$2,$F$2,30)</f>
        <v>45473</v>
      </c>
    </row>
    <row r="8" spans="1:41" ht="22.5" customHeight="1" thickBot="1">
      <c r="B8" s="200"/>
      <c r="C8" s="203"/>
      <c r="D8" s="203"/>
      <c r="E8" s="202"/>
      <c r="F8" s="9" t="s">
        <v>8</v>
      </c>
      <c r="G8" s="112" t="str">
        <f t="shared" ref="G8:AJ8" si="0">TEXT(G7,"aaa")</f>
        <v>土</v>
      </c>
      <c r="H8" s="112" t="str">
        <f t="shared" si="0"/>
        <v>日</v>
      </c>
      <c r="I8" s="149" t="str">
        <f t="shared" si="0"/>
        <v>月</v>
      </c>
      <c r="J8" s="149" t="str">
        <f t="shared" si="0"/>
        <v>火</v>
      </c>
      <c r="K8" s="112" t="str">
        <f t="shared" si="0"/>
        <v>水</v>
      </c>
      <c r="L8" s="149" t="str">
        <f t="shared" si="0"/>
        <v>木</v>
      </c>
      <c r="M8" s="112" t="str">
        <f t="shared" si="0"/>
        <v>金</v>
      </c>
      <c r="N8" s="112" t="str">
        <f t="shared" si="0"/>
        <v>土</v>
      </c>
      <c r="O8" s="112" t="str">
        <f t="shared" si="0"/>
        <v>日</v>
      </c>
      <c r="P8" s="149" t="str">
        <f t="shared" si="0"/>
        <v>月</v>
      </c>
      <c r="Q8" s="149" t="str">
        <f t="shared" si="0"/>
        <v>火</v>
      </c>
      <c r="R8" s="112" t="str">
        <f t="shared" si="0"/>
        <v>水</v>
      </c>
      <c r="S8" s="112" t="str">
        <f t="shared" si="0"/>
        <v>木</v>
      </c>
      <c r="T8" s="112" t="str">
        <f t="shared" si="0"/>
        <v>金</v>
      </c>
      <c r="U8" s="112" t="str">
        <f t="shared" si="0"/>
        <v>土</v>
      </c>
      <c r="V8" s="112" t="str">
        <f t="shared" si="0"/>
        <v>日</v>
      </c>
      <c r="W8" s="149" t="str">
        <f t="shared" si="0"/>
        <v>月</v>
      </c>
      <c r="X8" s="112" t="str">
        <f t="shared" si="0"/>
        <v>火</v>
      </c>
      <c r="Y8" s="112" t="str">
        <f t="shared" si="0"/>
        <v>水</v>
      </c>
      <c r="Z8" s="112" t="str">
        <f t="shared" si="0"/>
        <v>木</v>
      </c>
      <c r="AA8" s="112" t="str">
        <f t="shared" si="0"/>
        <v>金</v>
      </c>
      <c r="AB8" s="112" t="str">
        <f t="shared" si="0"/>
        <v>土</v>
      </c>
      <c r="AC8" s="112" t="str">
        <f t="shared" si="0"/>
        <v>日</v>
      </c>
      <c r="AD8" s="112" t="str">
        <f t="shared" si="0"/>
        <v>月</v>
      </c>
      <c r="AE8" s="112" t="str">
        <f t="shared" si="0"/>
        <v>火</v>
      </c>
      <c r="AF8" s="112" t="str">
        <f t="shared" si="0"/>
        <v>水</v>
      </c>
      <c r="AG8" s="112" t="str">
        <f t="shared" si="0"/>
        <v>木</v>
      </c>
      <c r="AH8" s="152" t="str">
        <f t="shared" si="0"/>
        <v>金</v>
      </c>
      <c r="AI8" s="112" t="str">
        <f t="shared" si="0"/>
        <v>土</v>
      </c>
      <c r="AJ8" s="112" t="str">
        <f t="shared" si="0"/>
        <v>日</v>
      </c>
      <c r="AK8" s="113" t="s">
        <v>11</v>
      </c>
      <c r="AL8" s="113" t="s">
        <v>22</v>
      </c>
      <c r="AM8" s="113" t="s">
        <v>17</v>
      </c>
      <c r="AO8" s="16" t="s">
        <v>87</v>
      </c>
    </row>
    <row r="9" spans="1:41" ht="22.5" customHeight="1">
      <c r="A9" s="211" t="s">
        <v>18</v>
      </c>
      <c r="B9" s="208" t="s">
        <v>16</v>
      </c>
      <c r="C9" s="192"/>
      <c r="D9" s="192"/>
      <c r="E9" s="192"/>
      <c r="F9" s="193"/>
      <c r="G9" s="117"/>
      <c r="H9" s="118"/>
      <c r="I9" s="118"/>
      <c r="J9" s="117"/>
      <c r="K9" s="117"/>
      <c r="L9" s="117"/>
      <c r="M9" s="117"/>
      <c r="N9" s="118"/>
      <c r="O9" s="118"/>
      <c r="P9" s="166"/>
      <c r="Q9" s="167"/>
      <c r="R9" s="167"/>
      <c r="S9" s="119"/>
      <c r="T9" s="119"/>
      <c r="U9" s="118"/>
      <c r="V9" s="118"/>
      <c r="W9" s="119"/>
      <c r="X9" s="119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20" t="s">
        <v>80</v>
      </c>
      <c r="AL9" s="120" t="s">
        <v>79</v>
      </c>
      <c r="AM9" s="121">
        <v>0</v>
      </c>
      <c r="AO9" s="16" t="s">
        <v>81</v>
      </c>
    </row>
    <row r="10" spans="1:41" ht="22.5" customHeight="1">
      <c r="A10" s="212"/>
      <c r="B10" s="224" t="s">
        <v>15</v>
      </c>
      <c r="C10" s="205"/>
      <c r="D10" s="205"/>
      <c r="E10" s="205"/>
      <c r="F10" s="207"/>
      <c r="G10" s="11"/>
      <c r="H10" s="11"/>
      <c r="I10" s="11"/>
      <c r="J10" s="10"/>
      <c r="K10" s="10"/>
      <c r="L10" s="10"/>
      <c r="M10" s="10"/>
      <c r="N10" s="11"/>
      <c r="O10" s="11"/>
      <c r="P10" s="21"/>
      <c r="Q10" s="31"/>
      <c r="R10" s="31"/>
      <c r="S10" s="1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5" t="s">
        <v>77</v>
      </c>
      <c r="AL10" s="15"/>
      <c r="AM10" s="122">
        <v>0</v>
      </c>
      <c r="AO10" s="16" t="s">
        <v>78</v>
      </c>
    </row>
    <row r="11" spans="1:41" ht="22.5" customHeight="1">
      <c r="A11" s="212"/>
      <c r="B11" s="224" t="s">
        <v>12</v>
      </c>
      <c r="C11" s="205"/>
      <c r="D11" s="205"/>
      <c r="E11" s="205"/>
      <c r="F11" s="207"/>
      <c r="G11" s="10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31"/>
      <c r="S11" s="13"/>
      <c r="T11" s="11"/>
      <c r="U11" s="9"/>
      <c r="V11" s="9"/>
      <c r="W11" s="9"/>
      <c r="X11" s="9"/>
      <c r="Y11" s="9"/>
      <c r="Z11" s="9"/>
      <c r="AA11" s="9"/>
      <c r="AB11" s="9"/>
      <c r="AC11" s="9"/>
      <c r="AD11" s="11"/>
      <c r="AE11" s="11"/>
      <c r="AF11" s="11"/>
      <c r="AG11" s="11"/>
      <c r="AH11" s="11"/>
      <c r="AI11" s="11"/>
      <c r="AJ11" s="11"/>
      <c r="AK11" s="15" t="s">
        <v>77</v>
      </c>
      <c r="AL11" s="15"/>
      <c r="AM11" s="122">
        <v>0</v>
      </c>
      <c r="AO11" s="16" t="s">
        <v>82</v>
      </c>
    </row>
    <row r="12" spans="1:41" ht="22.5" customHeight="1">
      <c r="A12" s="212"/>
      <c r="B12" s="224" t="s">
        <v>13</v>
      </c>
      <c r="C12" s="205"/>
      <c r="D12" s="205"/>
      <c r="E12" s="205"/>
      <c r="F12" s="207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4"/>
      <c r="U12" s="25"/>
      <c r="V12" s="25"/>
      <c r="W12" s="111"/>
      <c r="X12" s="111"/>
      <c r="Y12" s="111"/>
      <c r="Z12" s="111"/>
      <c r="AA12" s="111"/>
      <c r="AB12" s="25"/>
      <c r="AC12" s="25"/>
      <c r="AD12" s="23"/>
      <c r="AE12" s="13"/>
      <c r="AF12" s="13"/>
      <c r="AG12" s="11"/>
      <c r="AH12" s="11"/>
      <c r="AI12" s="11"/>
      <c r="AJ12" s="11"/>
      <c r="AK12" s="15" t="s">
        <v>111</v>
      </c>
      <c r="AL12" s="15" t="s">
        <v>83</v>
      </c>
      <c r="AM12" s="122">
        <v>0</v>
      </c>
      <c r="AO12" s="16" t="s">
        <v>84</v>
      </c>
    </row>
    <row r="13" spans="1:41" ht="22.5" customHeight="1" thickBot="1">
      <c r="A13" s="213"/>
      <c r="B13" s="225" t="s">
        <v>14</v>
      </c>
      <c r="C13" s="198"/>
      <c r="D13" s="198"/>
      <c r="E13" s="198"/>
      <c r="F13" s="199"/>
      <c r="G13" s="2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27"/>
      <c r="V13" s="27"/>
      <c r="W13" s="27"/>
      <c r="X13" s="27"/>
      <c r="Y13" s="27"/>
      <c r="Z13" s="27"/>
      <c r="AA13" s="27"/>
      <c r="AB13" s="27"/>
      <c r="AC13" s="27"/>
      <c r="AD13" s="9"/>
      <c r="AE13" s="9"/>
      <c r="AF13" s="9"/>
      <c r="AG13" s="26"/>
      <c r="AH13" s="9"/>
      <c r="AI13" s="9"/>
      <c r="AJ13" s="9"/>
      <c r="AK13" s="113" t="s">
        <v>79</v>
      </c>
      <c r="AL13" s="113"/>
      <c r="AM13" s="128">
        <v>0</v>
      </c>
      <c r="AO13" s="16" t="s">
        <v>86</v>
      </c>
    </row>
    <row r="14" spans="1:41" ht="22.5" customHeight="1">
      <c r="A14" s="214" t="s">
        <v>19</v>
      </c>
      <c r="B14" s="222" t="s">
        <v>9</v>
      </c>
      <c r="C14" s="223"/>
      <c r="D14" s="223"/>
      <c r="E14" s="223"/>
      <c r="F14" s="223"/>
      <c r="G14" s="129"/>
      <c r="H14" s="129"/>
      <c r="I14" s="130"/>
      <c r="J14" s="118"/>
      <c r="K14" s="118"/>
      <c r="L14" s="118"/>
      <c r="M14" s="131"/>
      <c r="N14" s="118"/>
      <c r="O14" s="118"/>
      <c r="P14" s="165"/>
      <c r="Q14" s="166"/>
      <c r="R14" s="169"/>
      <c r="S14" s="119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20" t="s">
        <v>79</v>
      </c>
      <c r="AL14" s="120" t="s">
        <v>80</v>
      </c>
      <c r="AM14" s="121">
        <v>0</v>
      </c>
    </row>
    <row r="15" spans="1:41" ht="22.5" customHeight="1">
      <c r="A15" s="215"/>
      <c r="B15" s="185" t="s">
        <v>93</v>
      </c>
      <c r="C15" s="186"/>
      <c r="D15" s="186"/>
      <c r="E15" s="186"/>
      <c r="F15" s="186"/>
      <c r="G15" s="25"/>
      <c r="H15" s="25"/>
      <c r="I15" s="29"/>
      <c r="J15" s="21"/>
      <c r="K15" s="21"/>
      <c r="L15" s="31"/>
      <c r="M15" s="18"/>
      <c r="N15" s="11"/>
      <c r="O15" s="14"/>
      <c r="P15" s="21"/>
      <c r="Q15" s="21"/>
      <c r="R15" s="170"/>
      <c r="S15" s="13"/>
      <c r="T15" s="13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5" t="s">
        <v>83</v>
      </c>
      <c r="AL15" s="15" t="s">
        <v>96</v>
      </c>
      <c r="AM15" s="122">
        <v>0</v>
      </c>
    </row>
    <row r="16" spans="1:41" ht="22.5" customHeight="1">
      <c r="A16" s="215"/>
      <c r="B16" s="185" t="s">
        <v>94</v>
      </c>
      <c r="C16" s="186"/>
      <c r="D16" s="186"/>
      <c r="E16" s="186"/>
      <c r="F16" s="186"/>
      <c r="G16" s="25"/>
      <c r="H16" s="25"/>
      <c r="I16" s="29"/>
      <c r="J16" s="21"/>
      <c r="K16" s="21"/>
      <c r="L16" s="31"/>
      <c r="M16" s="18"/>
      <c r="N16" s="11"/>
      <c r="O16" s="14"/>
      <c r="P16" s="21"/>
      <c r="Q16" s="21"/>
      <c r="R16" s="170"/>
      <c r="S16" s="13"/>
      <c r="T16" s="13"/>
      <c r="U16" s="11"/>
      <c r="V16" s="11"/>
      <c r="W16" s="13"/>
      <c r="X16" s="13"/>
      <c r="Y16" s="13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5" t="s">
        <v>85</v>
      </c>
      <c r="AL16" s="15"/>
      <c r="AM16" s="122">
        <v>0</v>
      </c>
    </row>
    <row r="17" spans="1:39" ht="22.5" customHeight="1">
      <c r="A17" s="215"/>
      <c r="B17" s="187" t="s">
        <v>95</v>
      </c>
      <c r="C17" s="188"/>
      <c r="D17" s="188"/>
      <c r="E17" s="188"/>
      <c r="F17" s="188"/>
      <c r="G17" s="25"/>
      <c r="H17" s="25"/>
      <c r="I17" s="29"/>
      <c r="J17" s="21"/>
      <c r="K17" s="21"/>
      <c r="L17" s="31"/>
      <c r="M17" s="18"/>
      <c r="N17" s="11"/>
      <c r="O17" s="14"/>
      <c r="P17" s="21"/>
      <c r="Q17" s="21"/>
      <c r="R17" s="170"/>
      <c r="S17" s="13"/>
      <c r="T17" s="13"/>
      <c r="U17" s="11"/>
      <c r="V17" s="11"/>
      <c r="W17" s="13"/>
      <c r="X17" s="13"/>
      <c r="Y17" s="13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5" t="s">
        <v>85</v>
      </c>
      <c r="AL17" s="15" t="s">
        <v>34</v>
      </c>
      <c r="AM17" s="122">
        <v>0</v>
      </c>
    </row>
    <row r="18" spans="1:39" ht="22.5" customHeight="1">
      <c r="A18" s="215"/>
      <c r="B18" s="187" t="s">
        <v>110</v>
      </c>
      <c r="C18" s="188"/>
      <c r="D18" s="188"/>
      <c r="E18" s="188"/>
      <c r="F18" s="188"/>
      <c r="G18" s="25"/>
      <c r="H18" s="25"/>
      <c r="I18" s="30"/>
      <c r="J18" s="22"/>
      <c r="K18" s="22"/>
      <c r="L18" s="32"/>
      <c r="M18" s="18"/>
      <c r="N18" s="11"/>
      <c r="O18" s="14"/>
      <c r="P18" s="22"/>
      <c r="Q18" s="21"/>
      <c r="R18" s="170"/>
      <c r="S18" s="13"/>
      <c r="T18" s="13"/>
      <c r="U18" s="11"/>
      <c r="V18" s="11"/>
      <c r="W18" s="13"/>
      <c r="X18" s="13"/>
      <c r="Y18" s="13"/>
      <c r="Z18" s="11"/>
      <c r="AA18" s="11"/>
      <c r="AB18" s="11"/>
      <c r="AC18" s="11"/>
      <c r="AD18" s="13"/>
      <c r="AE18" s="13"/>
      <c r="AF18" s="11"/>
      <c r="AG18" s="11"/>
      <c r="AH18" s="11"/>
      <c r="AI18" s="11"/>
      <c r="AJ18" s="11"/>
      <c r="AK18" s="15" t="s">
        <v>89</v>
      </c>
      <c r="AL18" s="15" t="s">
        <v>34</v>
      </c>
      <c r="AM18" s="122">
        <v>0</v>
      </c>
    </row>
    <row r="19" spans="1:39" ht="22.2" customHeight="1" thickBot="1">
      <c r="A19" s="216"/>
      <c r="B19" s="189" t="s">
        <v>10</v>
      </c>
      <c r="C19" s="190"/>
      <c r="D19" s="190"/>
      <c r="E19" s="190"/>
      <c r="F19" s="190"/>
      <c r="G19" s="132"/>
      <c r="H19" s="132"/>
      <c r="I19" s="133"/>
      <c r="J19" s="134"/>
      <c r="K19" s="134"/>
      <c r="L19" s="135"/>
      <c r="M19" s="136"/>
      <c r="N19" s="124"/>
      <c r="O19" s="137"/>
      <c r="P19" s="124"/>
      <c r="Q19" s="124"/>
      <c r="R19" s="124"/>
      <c r="S19" s="124"/>
      <c r="T19" s="124"/>
      <c r="U19" s="124"/>
      <c r="V19" s="124"/>
      <c r="W19" s="124"/>
      <c r="X19" s="138"/>
      <c r="Y19" s="139"/>
      <c r="Z19" s="125"/>
      <c r="AA19" s="125"/>
      <c r="AB19" s="124"/>
      <c r="AC19" s="124"/>
      <c r="AD19" s="124"/>
      <c r="AE19" s="124"/>
      <c r="AF19" s="124"/>
      <c r="AG19" s="124"/>
      <c r="AH19" s="124"/>
      <c r="AI19" s="124"/>
      <c r="AJ19" s="124"/>
      <c r="AK19" s="15" t="s">
        <v>85</v>
      </c>
      <c r="AL19" s="126" t="s">
        <v>96</v>
      </c>
      <c r="AM19" s="122">
        <v>0</v>
      </c>
    </row>
    <row r="20" spans="1:39" ht="22.5" customHeight="1">
      <c r="A20" s="217" t="s">
        <v>20</v>
      </c>
      <c r="B20" s="191" t="s">
        <v>52</v>
      </c>
      <c r="C20" s="192"/>
      <c r="D20" s="192"/>
      <c r="E20" s="192"/>
      <c r="F20" s="193"/>
      <c r="G20" s="118"/>
      <c r="H20" s="118"/>
      <c r="I20" s="118"/>
      <c r="J20" s="118"/>
      <c r="K20" s="118"/>
      <c r="L20" s="118"/>
      <c r="M20" s="118"/>
      <c r="N20" s="146"/>
      <c r="O20" s="146"/>
      <c r="P20" s="118"/>
      <c r="Q20" s="118"/>
      <c r="R20" s="118"/>
      <c r="S20" s="118"/>
      <c r="T20" s="119"/>
      <c r="U20" s="118"/>
      <c r="V20" s="118"/>
      <c r="W20" s="119"/>
      <c r="X20" s="119"/>
      <c r="Y20" s="119"/>
      <c r="Z20" s="119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5" t="s">
        <v>85</v>
      </c>
      <c r="AL20" s="15" t="s">
        <v>78</v>
      </c>
      <c r="AM20" s="122">
        <v>0</v>
      </c>
    </row>
    <row r="21" spans="1:39" ht="22.5" customHeight="1">
      <c r="A21" s="218"/>
      <c r="B21" s="175" t="s">
        <v>62</v>
      </c>
      <c r="C21" s="176"/>
      <c r="D21" s="176"/>
      <c r="E21" s="176"/>
      <c r="F21" s="177"/>
      <c r="G21" s="10"/>
      <c r="H21" s="11"/>
      <c r="I21" s="11"/>
      <c r="J21" s="11"/>
      <c r="K21" s="11"/>
      <c r="L21" s="11"/>
      <c r="M21" s="14"/>
      <c r="N21" s="25"/>
      <c r="O21" s="25"/>
      <c r="P21" s="107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5" t="s">
        <v>88</v>
      </c>
      <c r="AL21" s="15"/>
      <c r="AM21" s="122">
        <v>0</v>
      </c>
    </row>
    <row r="22" spans="1:39" ht="22.5" customHeight="1">
      <c r="A22" s="218"/>
      <c r="B22" s="172" t="s">
        <v>97</v>
      </c>
      <c r="C22" s="172"/>
      <c r="D22" s="172"/>
      <c r="E22" s="172"/>
      <c r="F22" s="194"/>
      <c r="G22" s="10"/>
      <c r="H22" s="11"/>
      <c r="I22" s="11"/>
      <c r="J22" s="11"/>
      <c r="K22" s="11"/>
      <c r="L22" s="11"/>
      <c r="M22" s="14"/>
      <c r="N22" s="25"/>
      <c r="O22" s="25"/>
      <c r="P22" s="107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5" t="s">
        <v>85</v>
      </c>
      <c r="AL22" s="15" t="s">
        <v>78</v>
      </c>
      <c r="AM22" s="122">
        <v>0</v>
      </c>
    </row>
    <row r="23" spans="1:39" ht="22.5" customHeight="1">
      <c r="A23" s="218"/>
      <c r="B23" s="172" t="s">
        <v>53</v>
      </c>
      <c r="C23" s="172"/>
      <c r="D23" s="172"/>
      <c r="E23" s="172"/>
      <c r="F23" s="194"/>
      <c r="G23" s="10"/>
      <c r="H23" s="11"/>
      <c r="I23" s="11"/>
      <c r="J23" s="11"/>
      <c r="K23" s="11"/>
      <c r="L23" s="11"/>
      <c r="M23" s="14"/>
      <c r="N23" s="25"/>
      <c r="O23" s="25"/>
      <c r="P23" s="107"/>
      <c r="Q23" s="11"/>
      <c r="R23" s="11"/>
      <c r="S23" s="11"/>
      <c r="T23" s="13"/>
      <c r="U23" s="11"/>
      <c r="V23" s="11"/>
      <c r="W23" s="13"/>
      <c r="X23" s="13"/>
      <c r="Y23" s="13"/>
      <c r="Z23" s="13"/>
      <c r="AA23" s="13"/>
      <c r="AB23" s="11"/>
      <c r="AC23" s="11"/>
      <c r="AD23" s="11"/>
      <c r="AE23" s="11"/>
      <c r="AF23" s="11"/>
      <c r="AG23" s="11"/>
      <c r="AH23" s="11"/>
      <c r="AI23" s="11"/>
      <c r="AJ23" s="11"/>
      <c r="AK23" s="15" t="s">
        <v>85</v>
      </c>
      <c r="AL23" s="15" t="s">
        <v>84</v>
      </c>
      <c r="AM23" s="122">
        <v>0</v>
      </c>
    </row>
    <row r="24" spans="1:39" ht="22.5" customHeight="1">
      <c r="A24" s="218"/>
      <c r="B24" s="172" t="s">
        <v>98</v>
      </c>
      <c r="C24" s="172"/>
      <c r="D24" s="172"/>
      <c r="E24" s="172"/>
      <c r="F24" s="194"/>
      <c r="G24" s="10"/>
      <c r="H24" s="11"/>
      <c r="I24" s="11"/>
      <c r="J24" s="11"/>
      <c r="K24" s="11"/>
      <c r="L24" s="9"/>
      <c r="M24" s="110"/>
      <c r="N24" s="108"/>
      <c r="O24" s="108"/>
      <c r="P24" s="109"/>
      <c r="Q24" s="9"/>
      <c r="R24" s="9"/>
      <c r="S24" s="11"/>
      <c r="T24" s="13"/>
      <c r="U24" s="11"/>
      <c r="V24" s="11"/>
      <c r="W24" s="13"/>
      <c r="X24" s="13"/>
      <c r="Y24" s="13"/>
      <c r="Z24" s="13"/>
      <c r="AA24" s="13"/>
      <c r="AB24" s="11"/>
      <c r="AC24" s="11"/>
      <c r="AD24" s="11"/>
      <c r="AE24" s="11"/>
      <c r="AF24" s="11"/>
      <c r="AG24" s="11"/>
      <c r="AH24" s="11"/>
      <c r="AI24" s="11"/>
      <c r="AJ24" s="11"/>
      <c r="AK24" s="15" t="s">
        <v>112</v>
      </c>
      <c r="AL24" s="15"/>
      <c r="AM24" s="122">
        <v>0</v>
      </c>
    </row>
    <row r="25" spans="1:39" ht="22.2" customHeight="1">
      <c r="A25" s="218"/>
      <c r="B25" s="226" t="s">
        <v>74</v>
      </c>
      <c r="C25" s="173"/>
      <c r="D25" s="173"/>
      <c r="E25" s="173"/>
      <c r="F25" s="174"/>
      <c r="G25" s="11"/>
      <c r="H25" s="11"/>
      <c r="I25" s="11"/>
      <c r="J25" s="11"/>
      <c r="K25" s="11"/>
      <c r="L25" s="9"/>
      <c r="M25" s="110"/>
      <c r="N25" s="108"/>
      <c r="O25" s="108"/>
      <c r="P25" s="109"/>
      <c r="Q25" s="9"/>
      <c r="R25" s="9"/>
      <c r="S25" s="11"/>
      <c r="T25" s="13"/>
      <c r="U25" s="11"/>
      <c r="V25" s="11"/>
      <c r="W25" s="13"/>
      <c r="X25" s="13"/>
      <c r="Y25" s="13"/>
      <c r="Z25" s="13"/>
      <c r="AA25" s="13"/>
      <c r="AB25" s="11"/>
      <c r="AC25" s="11"/>
      <c r="AD25" s="13"/>
      <c r="AE25" s="13"/>
      <c r="AF25" s="13"/>
      <c r="AG25" s="11"/>
      <c r="AH25" s="11"/>
      <c r="AI25" s="11"/>
      <c r="AJ25" s="11"/>
      <c r="AK25" s="15" t="s">
        <v>89</v>
      </c>
      <c r="AL25" s="15"/>
      <c r="AM25" s="122">
        <v>0</v>
      </c>
    </row>
    <row r="26" spans="1:39" ht="22.5" customHeight="1">
      <c r="A26" s="218"/>
      <c r="B26" s="172" t="s">
        <v>99</v>
      </c>
      <c r="C26" s="173"/>
      <c r="D26" s="173"/>
      <c r="E26" s="173"/>
      <c r="F26" s="174"/>
      <c r="G26" s="11"/>
      <c r="H26" s="11"/>
      <c r="I26" s="11"/>
      <c r="J26" s="11"/>
      <c r="K26" s="14"/>
      <c r="L26" s="111"/>
      <c r="M26" s="111"/>
      <c r="N26" s="25"/>
      <c r="O26" s="25"/>
      <c r="P26" s="111"/>
      <c r="Q26" s="111"/>
      <c r="R26" s="111"/>
      <c r="S26" s="107"/>
      <c r="T26" s="13"/>
      <c r="U26" s="11"/>
      <c r="V26" s="11"/>
      <c r="W26" s="13"/>
      <c r="X26" s="13"/>
      <c r="Y26" s="13"/>
      <c r="Z26" s="13"/>
      <c r="AA26" s="13"/>
      <c r="AB26" s="11"/>
      <c r="AC26" s="11"/>
      <c r="AD26" s="13"/>
      <c r="AE26" s="13"/>
      <c r="AF26" s="13"/>
      <c r="AG26" s="11"/>
      <c r="AH26" s="11"/>
      <c r="AI26" s="11"/>
      <c r="AJ26" s="11"/>
      <c r="AK26" s="15" t="s">
        <v>92</v>
      </c>
      <c r="AL26" s="15"/>
      <c r="AM26" s="122">
        <v>0</v>
      </c>
    </row>
    <row r="27" spans="1:39" ht="22.5" customHeight="1">
      <c r="A27" s="218"/>
      <c r="B27" s="172" t="s">
        <v>55</v>
      </c>
      <c r="C27" s="173"/>
      <c r="D27" s="173"/>
      <c r="E27" s="173"/>
      <c r="F27" s="174"/>
      <c r="G27" s="10"/>
      <c r="H27" s="11"/>
      <c r="I27" s="11"/>
      <c r="J27" s="11"/>
      <c r="K27" s="14"/>
      <c r="L27" s="111"/>
      <c r="M27" s="111"/>
      <c r="N27" s="25"/>
      <c r="O27" s="25"/>
      <c r="P27" s="111"/>
      <c r="Q27" s="111"/>
      <c r="R27" s="111"/>
      <c r="S27" s="107"/>
      <c r="T27" s="13"/>
      <c r="U27" s="11"/>
      <c r="V27" s="11"/>
      <c r="W27" s="13"/>
      <c r="X27" s="13"/>
      <c r="Y27" s="13"/>
      <c r="Z27" s="13"/>
      <c r="AA27" s="13"/>
      <c r="AB27" s="11"/>
      <c r="AC27" s="11"/>
      <c r="AD27" s="13"/>
      <c r="AE27" s="13"/>
      <c r="AF27" s="13"/>
      <c r="AG27" s="11"/>
      <c r="AH27" s="11"/>
      <c r="AI27" s="11"/>
      <c r="AJ27" s="11"/>
      <c r="AK27" s="15" t="s">
        <v>92</v>
      </c>
      <c r="AL27" s="15"/>
      <c r="AM27" s="122">
        <v>0</v>
      </c>
    </row>
    <row r="28" spans="1:39" ht="22.5" customHeight="1">
      <c r="A28" s="218"/>
      <c r="B28" s="172" t="s">
        <v>100</v>
      </c>
      <c r="C28" s="173"/>
      <c r="D28" s="173"/>
      <c r="E28" s="173"/>
      <c r="F28" s="174"/>
      <c r="G28" s="10"/>
      <c r="H28" s="11"/>
      <c r="I28" s="11"/>
      <c r="J28" s="11"/>
      <c r="K28" s="14"/>
      <c r="L28" s="111"/>
      <c r="M28" s="111"/>
      <c r="N28" s="25"/>
      <c r="O28" s="25"/>
      <c r="P28" s="111"/>
      <c r="Q28" s="111"/>
      <c r="R28" s="111"/>
      <c r="S28" s="107"/>
      <c r="T28" s="13"/>
      <c r="U28" s="11"/>
      <c r="V28" s="11"/>
      <c r="W28" s="13"/>
      <c r="X28" s="13"/>
      <c r="Y28" s="13"/>
      <c r="Z28" s="13"/>
      <c r="AA28" s="13"/>
      <c r="AB28" s="11"/>
      <c r="AC28" s="11"/>
      <c r="AD28" s="13"/>
      <c r="AE28" s="13"/>
      <c r="AF28" s="13"/>
      <c r="AG28" s="11"/>
      <c r="AH28" s="11"/>
      <c r="AI28" s="11"/>
      <c r="AJ28" s="14"/>
      <c r="AK28" s="15" t="s">
        <v>89</v>
      </c>
      <c r="AL28" s="15"/>
      <c r="AM28" s="122">
        <v>0</v>
      </c>
    </row>
    <row r="29" spans="1:39" ht="22.5" customHeight="1">
      <c r="A29" s="218"/>
      <c r="B29" s="175" t="s">
        <v>105</v>
      </c>
      <c r="C29" s="176"/>
      <c r="D29" s="176"/>
      <c r="E29" s="176"/>
      <c r="F29" s="177"/>
      <c r="G29" s="10"/>
      <c r="H29" s="11"/>
      <c r="I29" s="11"/>
      <c r="J29" s="11"/>
      <c r="K29" s="14"/>
      <c r="L29" s="111"/>
      <c r="M29" s="111"/>
      <c r="N29" s="25"/>
      <c r="O29" s="25"/>
      <c r="P29" s="111"/>
      <c r="Q29" s="111"/>
      <c r="R29" s="111"/>
      <c r="S29" s="107"/>
      <c r="T29" s="13"/>
      <c r="U29" s="11"/>
      <c r="V29" s="11"/>
      <c r="W29" s="13"/>
      <c r="X29" s="13"/>
      <c r="Y29" s="13"/>
      <c r="Z29" s="13"/>
      <c r="AA29" s="13"/>
      <c r="AB29" s="11"/>
      <c r="AC29" s="11"/>
      <c r="AD29" s="13"/>
      <c r="AE29" s="13"/>
      <c r="AF29" s="13"/>
      <c r="AG29" s="11"/>
      <c r="AH29" s="11"/>
      <c r="AI29" s="11"/>
      <c r="AJ29" s="11"/>
      <c r="AK29" s="15" t="s">
        <v>89</v>
      </c>
      <c r="AL29" s="15"/>
      <c r="AM29" s="122">
        <v>0</v>
      </c>
    </row>
    <row r="30" spans="1:39" ht="22.5" customHeight="1">
      <c r="A30" s="218"/>
      <c r="B30" s="175" t="s">
        <v>106</v>
      </c>
      <c r="C30" s="176"/>
      <c r="D30" s="176"/>
      <c r="E30" s="176"/>
      <c r="F30" s="177"/>
      <c r="G30" s="10"/>
      <c r="H30" s="11"/>
      <c r="I30" s="11"/>
      <c r="J30" s="11"/>
      <c r="K30" s="14"/>
      <c r="L30" s="111"/>
      <c r="M30" s="111"/>
      <c r="N30" s="25"/>
      <c r="O30" s="25"/>
      <c r="P30" s="111"/>
      <c r="Q30" s="111"/>
      <c r="R30" s="111"/>
      <c r="S30" s="107"/>
      <c r="T30" s="13"/>
      <c r="U30" s="11"/>
      <c r="V30" s="11"/>
      <c r="W30" s="13"/>
      <c r="X30" s="13"/>
      <c r="Y30" s="13"/>
      <c r="Z30" s="13"/>
      <c r="AA30" s="13"/>
      <c r="AB30" s="11"/>
      <c r="AC30" s="11"/>
      <c r="AD30" s="13"/>
      <c r="AE30" s="13"/>
      <c r="AF30" s="13"/>
      <c r="AG30" s="11"/>
      <c r="AH30" s="11"/>
      <c r="AI30" s="11"/>
      <c r="AJ30" s="11"/>
      <c r="AK30" s="15" t="s">
        <v>89</v>
      </c>
      <c r="AL30" s="15"/>
      <c r="AM30" s="122">
        <v>0</v>
      </c>
    </row>
    <row r="31" spans="1:39" ht="22.5" customHeight="1">
      <c r="A31" s="218"/>
      <c r="B31" s="172" t="s">
        <v>101</v>
      </c>
      <c r="C31" s="173"/>
      <c r="D31" s="173"/>
      <c r="E31" s="173"/>
      <c r="F31" s="174"/>
      <c r="G31" s="10"/>
      <c r="H31" s="11"/>
      <c r="I31" s="11"/>
      <c r="J31" s="11"/>
      <c r="K31" s="14"/>
      <c r="L31" s="111"/>
      <c r="M31" s="111"/>
      <c r="N31" s="25"/>
      <c r="O31" s="25"/>
      <c r="P31" s="111"/>
      <c r="Q31" s="111"/>
      <c r="R31" s="111"/>
      <c r="S31" s="107"/>
      <c r="T31" s="13"/>
      <c r="U31" s="11"/>
      <c r="V31" s="11"/>
      <c r="W31" s="13"/>
      <c r="X31" s="13"/>
      <c r="Y31" s="13"/>
      <c r="Z31" s="13"/>
      <c r="AA31" s="13"/>
      <c r="AB31" s="11"/>
      <c r="AC31" s="11"/>
      <c r="AD31" s="13"/>
      <c r="AE31" s="13"/>
      <c r="AF31" s="13"/>
      <c r="AG31" s="11"/>
      <c r="AH31" s="11"/>
      <c r="AI31" s="11"/>
      <c r="AJ31" s="14"/>
      <c r="AK31" s="15" t="s">
        <v>78</v>
      </c>
      <c r="AL31" s="15"/>
      <c r="AM31" s="122">
        <v>0</v>
      </c>
    </row>
    <row r="32" spans="1:39" ht="22.5" customHeight="1">
      <c r="A32" s="218"/>
      <c r="B32" s="175" t="s">
        <v>102</v>
      </c>
      <c r="C32" s="176"/>
      <c r="D32" s="176"/>
      <c r="E32" s="176"/>
      <c r="F32" s="177"/>
      <c r="G32" s="10"/>
      <c r="H32" s="11"/>
      <c r="I32" s="11"/>
      <c r="J32" s="11"/>
      <c r="K32" s="14"/>
      <c r="L32" s="111"/>
      <c r="M32" s="111"/>
      <c r="N32" s="25"/>
      <c r="O32" s="25"/>
      <c r="P32" s="111"/>
      <c r="Q32" s="111"/>
      <c r="R32" s="111"/>
      <c r="S32" s="107"/>
      <c r="T32" s="13"/>
      <c r="U32" s="11"/>
      <c r="V32" s="11"/>
      <c r="W32" s="13"/>
      <c r="X32" s="13"/>
      <c r="Y32" s="13"/>
      <c r="Z32" s="13"/>
      <c r="AA32" s="13"/>
      <c r="AB32" s="11"/>
      <c r="AC32" s="11"/>
      <c r="AD32" s="13"/>
      <c r="AE32" s="13"/>
      <c r="AF32" s="13"/>
      <c r="AG32" s="11"/>
      <c r="AH32" s="11"/>
      <c r="AI32" s="11"/>
      <c r="AJ32" s="11"/>
      <c r="AK32" s="15" t="s">
        <v>78</v>
      </c>
      <c r="AL32" s="15"/>
      <c r="AM32" s="122">
        <v>0</v>
      </c>
    </row>
    <row r="33" spans="1:39" ht="22.5" customHeight="1">
      <c r="A33" s="218"/>
      <c r="B33" s="175" t="s">
        <v>103</v>
      </c>
      <c r="C33" s="176"/>
      <c r="D33" s="176"/>
      <c r="E33" s="176"/>
      <c r="F33" s="177"/>
      <c r="G33" s="10"/>
      <c r="H33" s="11"/>
      <c r="I33" s="11"/>
      <c r="J33" s="11"/>
      <c r="K33" s="14"/>
      <c r="L33" s="111"/>
      <c r="M33" s="111"/>
      <c r="N33" s="25"/>
      <c r="O33" s="25"/>
      <c r="P33" s="111"/>
      <c r="Q33" s="111"/>
      <c r="R33" s="111"/>
      <c r="S33" s="107"/>
      <c r="T33" s="13"/>
      <c r="U33" s="11"/>
      <c r="V33" s="11"/>
      <c r="W33" s="13"/>
      <c r="X33" s="13"/>
      <c r="Y33" s="13"/>
      <c r="Z33" s="13"/>
      <c r="AA33" s="13"/>
      <c r="AB33" s="11"/>
      <c r="AC33" s="11"/>
      <c r="AD33" s="13"/>
      <c r="AE33" s="13"/>
      <c r="AF33" s="13"/>
      <c r="AG33" s="11"/>
      <c r="AH33" s="11"/>
      <c r="AI33" s="11"/>
      <c r="AJ33" s="11"/>
      <c r="AK33" s="15" t="s">
        <v>78</v>
      </c>
      <c r="AL33" s="15"/>
      <c r="AM33" s="122">
        <v>0</v>
      </c>
    </row>
    <row r="34" spans="1:39" ht="22.2" customHeight="1">
      <c r="A34" s="218"/>
      <c r="B34" s="175" t="s">
        <v>104</v>
      </c>
      <c r="C34" s="176"/>
      <c r="D34" s="176"/>
      <c r="E34" s="176"/>
      <c r="F34" s="177"/>
      <c r="G34" s="10"/>
      <c r="H34" s="11"/>
      <c r="I34" s="11"/>
      <c r="J34" s="11"/>
      <c r="K34" s="14"/>
      <c r="L34" s="111"/>
      <c r="M34" s="111"/>
      <c r="N34" s="25"/>
      <c r="O34" s="25"/>
      <c r="P34" s="111"/>
      <c r="Q34" s="111"/>
      <c r="R34" s="111"/>
      <c r="S34" s="107"/>
      <c r="T34" s="13"/>
      <c r="U34" s="11"/>
      <c r="V34" s="11"/>
      <c r="W34" s="13"/>
      <c r="X34" s="13"/>
      <c r="Y34" s="13"/>
      <c r="Z34" s="13"/>
      <c r="AA34" s="13"/>
      <c r="AB34" s="11"/>
      <c r="AC34" s="11"/>
      <c r="AD34" s="13"/>
      <c r="AE34" s="13"/>
      <c r="AF34" s="13"/>
      <c r="AG34" s="11"/>
      <c r="AH34" s="11"/>
      <c r="AI34" s="11"/>
      <c r="AJ34" s="11"/>
      <c r="AK34" s="15" t="s">
        <v>78</v>
      </c>
      <c r="AL34" s="15"/>
      <c r="AM34" s="122">
        <v>0</v>
      </c>
    </row>
    <row r="35" spans="1:39" ht="22.2" customHeight="1" thickBot="1">
      <c r="A35" s="219"/>
      <c r="B35" s="182" t="s">
        <v>107</v>
      </c>
      <c r="C35" s="183"/>
      <c r="D35" s="183"/>
      <c r="E35" s="183"/>
      <c r="F35" s="184"/>
      <c r="G35" s="28"/>
      <c r="H35" s="9"/>
      <c r="I35" s="9"/>
      <c r="J35" s="9"/>
      <c r="K35" s="110"/>
      <c r="L35" s="168"/>
      <c r="M35" s="168"/>
      <c r="N35" s="108"/>
      <c r="O35" s="108"/>
      <c r="P35" s="168"/>
      <c r="Q35" s="168"/>
      <c r="R35" s="168"/>
      <c r="S35" s="109"/>
      <c r="T35" s="26"/>
      <c r="U35" s="9"/>
      <c r="V35" s="9"/>
      <c r="W35" s="26"/>
      <c r="X35" s="26"/>
      <c r="Y35" s="26"/>
      <c r="Z35" s="26"/>
      <c r="AA35" s="26"/>
      <c r="AB35" s="9"/>
      <c r="AC35" s="9"/>
      <c r="AD35" s="26"/>
      <c r="AE35" s="26"/>
      <c r="AF35" s="26"/>
      <c r="AG35" s="9"/>
      <c r="AH35" s="9"/>
      <c r="AI35" s="9"/>
      <c r="AJ35" s="9"/>
      <c r="AK35" s="113" t="s">
        <v>108</v>
      </c>
      <c r="AL35" s="113"/>
      <c r="AM35" s="122">
        <v>0</v>
      </c>
    </row>
    <row r="36" spans="1:39" ht="22.2" customHeight="1" thickBot="1">
      <c r="A36" s="220"/>
      <c r="B36" s="182" t="s">
        <v>61</v>
      </c>
      <c r="C36" s="183"/>
      <c r="D36" s="183"/>
      <c r="E36" s="183"/>
      <c r="F36" s="184"/>
      <c r="G36" s="123"/>
      <c r="H36" s="124"/>
      <c r="I36" s="124"/>
      <c r="J36" s="124"/>
      <c r="K36" s="137"/>
      <c r="L36" s="147"/>
      <c r="M36" s="147"/>
      <c r="N36" s="147"/>
      <c r="O36" s="147"/>
      <c r="P36" s="147"/>
      <c r="Q36" s="147"/>
      <c r="R36" s="147"/>
      <c r="S36" s="148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5"/>
      <c r="AE36" s="125"/>
      <c r="AF36" s="125"/>
      <c r="AG36" s="124"/>
      <c r="AH36" s="124"/>
      <c r="AI36" s="124"/>
      <c r="AJ36" s="124"/>
      <c r="AK36" s="126" t="s">
        <v>90</v>
      </c>
      <c r="AL36" s="126"/>
      <c r="AM36" s="127">
        <v>0</v>
      </c>
    </row>
    <row r="37" spans="1:39" ht="22.2" customHeight="1">
      <c r="A37" s="140" t="s">
        <v>21</v>
      </c>
      <c r="B37" s="179" t="s">
        <v>28</v>
      </c>
      <c r="C37" s="180"/>
      <c r="D37" s="180"/>
      <c r="E37" s="180"/>
      <c r="F37" s="181"/>
      <c r="G37" s="24"/>
      <c r="H37" s="24"/>
      <c r="I37" s="24"/>
      <c r="J37" s="24"/>
      <c r="K37" s="141"/>
      <c r="L37" s="142"/>
      <c r="M37" s="142"/>
      <c r="N37" s="142"/>
      <c r="O37" s="142"/>
      <c r="P37" s="142"/>
      <c r="Q37" s="142"/>
      <c r="R37" s="142"/>
      <c r="S37" s="143"/>
      <c r="T37" s="24"/>
      <c r="U37" s="24"/>
      <c r="V37" s="24"/>
      <c r="W37" s="24"/>
      <c r="X37" s="24"/>
      <c r="Y37" s="114"/>
      <c r="Z37" s="114"/>
      <c r="AA37" s="114"/>
      <c r="AB37" s="24"/>
      <c r="AC37" s="24"/>
      <c r="AD37" s="114"/>
      <c r="AE37" s="114"/>
      <c r="AF37" s="114"/>
      <c r="AG37" s="114"/>
      <c r="AH37" s="144"/>
      <c r="AI37" s="24"/>
      <c r="AJ37" s="145"/>
      <c r="AK37" s="115" t="s">
        <v>91</v>
      </c>
      <c r="AL37" s="15"/>
      <c r="AM37" s="116">
        <v>0</v>
      </c>
    </row>
    <row r="38" spans="1:39" ht="22.5" customHeight="1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</row>
    <row r="39" spans="1:39" ht="22.5" customHeight="1">
      <c r="A39" s="16" t="s">
        <v>23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</row>
    <row r="40" spans="1:39" ht="22.5" customHeight="1">
      <c r="A40" s="17"/>
      <c r="B40" s="3"/>
      <c r="C40" s="178" t="s">
        <v>24</v>
      </c>
      <c r="D40" s="178"/>
      <c r="E40" s="178"/>
      <c r="F40" s="17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</row>
    <row r="41" spans="1:39" ht="22.5" customHeight="1">
      <c r="A41" s="171"/>
      <c r="B41" s="3"/>
      <c r="C41" s="178" t="s">
        <v>109</v>
      </c>
      <c r="D41" s="178"/>
      <c r="E41" s="178"/>
      <c r="F41" s="17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</row>
    <row r="42" spans="1:39" ht="22.5" customHeight="1">
      <c r="A42" s="18"/>
      <c r="B42" s="3"/>
      <c r="C42" s="178" t="s">
        <v>25</v>
      </c>
      <c r="D42" s="178"/>
      <c r="E42" s="178"/>
      <c r="F42" s="17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</row>
    <row r="43" spans="1:39" ht="22.5" customHeight="1">
      <c r="A43" s="19"/>
      <c r="B43" s="3"/>
      <c r="C43" s="178" t="s">
        <v>26</v>
      </c>
      <c r="D43" s="178"/>
      <c r="E43" s="178"/>
      <c r="F43" s="17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</row>
    <row r="44" spans="1:39" ht="22.5" customHeight="1">
      <c r="A44" s="20"/>
      <c r="B44" s="3"/>
      <c r="C44" s="178" t="s">
        <v>27</v>
      </c>
      <c r="D44" s="178"/>
      <c r="E44" s="178"/>
      <c r="F44" s="17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</row>
    <row r="45" spans="1:39" ht="22.5" customHeight="1">
      <c r="A45" s="75"/>
      <c r="B45" s="3"/>
      <c r="C45" s="178" t="s">
        <v>75</v>
      </c>
      <c r="D45" s="178"/>
      <c r="E45" s="178"/>
      <c r="F45" s="17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</row>
    <row r="46" spans="1:39" ht="22.5" customHeight="1"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</row>
    <row r="47" spans="1:39" ht="22.5" customHeight="1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</row>
    <row r="48" spans="1:39" ht="22.5" customHeight="1"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</row>
    <row r="49" spans="2:36" ht="22.5" customHeight="1"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</row>
    <row r="50" spans="2:36" ht="22.5" customHeight="1"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</row>
    <row r="51" spans="2:36" ht="22.5" customHeight="1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</row>
    <row r="52" spans="2:36" ht="22.5" customHeight="1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</row>
    <row r="53" spans="2:36" ht="22.5" customHeight="1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</row>
    <row r="54" spans="2:36" ht="22.5" customHeight="1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</row>
    <row r="55" spans="2:36" ht="22.5" customHeight="1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</row>
    <row r="56" spans="2:36" ht="22.5" customHeight="1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</row>
    <row r="57" spans="2:36" ht="22.5" customHeight="1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</row>
    <row r="58" spans="2:36" ht="22.5" customHeight="1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</row>
    <row r="59" spans="2:36" ht="22.5" customHeight="1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</row>
    <row r="60" spans="2:36" ht="22.5" customHeight="1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</row>
    <row r="61" spans="2:36" ht="22.5" customHeight="1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</row>
    <row r="62" spans="2:36" ht="22.5" customHeight="1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</row>
    <row r="63" spans="2:36" ht="22.5" customHeight="1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</row>
    <row r="64" spans="2:36" ht="22.5" customHeight="1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</row>
    <row r="65" spans="2:36" ht="22.5" customHeight="1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</row>
    <row r="66" spans="2:36" ht="22.5" customHeight="1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</row>
    <row r="67" spans="2:36" ht="22.5" customHeight="1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</row>
    <row r="68" spans="2:36" ht="22.5" customHeight="1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</row>
    <row r="69" spans="2:36" ht="22.5" customHeight="1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</row>
    <row r="70" spans="2:36" ht="22.5" customHeight="1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</row>
    <row r="71" spans="2:36" ht="22.5" customHeight="1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</row>
    <row r="72" spans="2:36" ht="22.5" customHeight="1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</row>
    <row r="73" spans="2:36" ht="22.5" customHeight="1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</row>
    <row r="74" spans="2:36" ht="22.5" customHeight="1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</row>
    <row r="75" spans="2:36" ht="22.5" customHeight="1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</row>
    <row r="76" spans="2:36" ht="22.5" customHeight="1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</row>
    <row r="77" spans="2:36" ht="22.5" customHeight="1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</row>
    <row r="78" spans="2:36" ht="22.5" customHeight="1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</row>
    <row r="79" spans="2:36" ht="22.5" customHeight="1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</row>
    <row r="80" spans="2:36" ht="22.5" customHeight="1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</row>
    <row r="81" spans="2:36" ht="22.5" customHeight="1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</row>
    <row r="82" spans="2:36" ht="22.5" customHeight="1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</row>
    <row r="83" spans="2:36" ht="22.5" customHeight="1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</row>
    <row r="84" spans="2:36" ht="22.5" customHeight="1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</row>
    <row r="85" spans="2:36" ht="22.5" customHeight="1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 spans="2:36" ht="22.5" customHeight="1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 spans="2:36" ht="22.5" customHeight="1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 spans="2:36" ht="22.5" customHeight="1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 spans="2:36" ht="22.5" customHeight="1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 spans="2:36" ht="22.5" customHeight="1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 spans="2:36" ht="22.5" customHeight="1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 spans="2:36" ht="22.5" customHeight="1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 spans="2:36" ht="22.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 spans="2:36" ht="22.5" customHeight="1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 spans="2:36" ht="22.5" customHeight="1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 spans="2:36" ht="22.5" customHeight="1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 spans="2:36" ht="22.5" customHeight="1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 spans="2:36" ht="22.5" customHeight="1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 spans="2:36" ht="22.5" customHeight="1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 spans="2:36" ht="22.5" customHeight="1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 spans="2:36" ht="22.5" customHeight="1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 spans="2:36" ht="22.5" customHeight="1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 spans="2:36" ht="22.5" customHeight="1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 spans="2:36" ht="22.5" customHeight="1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 spans="2:36" ht="22.5" customHeight="1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 spans="2:36" ht="22.5" customHeight="1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 spans="2:36" ht="22.5" customHeight="1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 spans="2:36" ht="22.5" customHeight="1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 spans="2:36" ht="22.5" customHeight="1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 spans="2:36" ht="22.5" customHeight="1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 spans="2:36" ht="22.5" customHeight="1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 spans="2:36" ht="22.5" customHeight="1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 spans="2:36" ht="22.5" customHeight="1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 spans="2:36" ht="22.5" customHeight="1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 spans="2:36" ht="22.5" customHeight="1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 spans="2:36" ht="22.5" customHeight="1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 spans="2:36" ht="22.5" customHeight="1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 spans="2:36" ht="22.5" customHeight="1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 spans="2:36" ht="22.5" customHeight="1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 spans="2:36" ht="22.5" customHeight="1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 spans="2:36" ht="22.5" customHeight="1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 spans="2:36" ht="22.5" customHeight="1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 spans="2:36" ht="22.5" customHeight="1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 spans="2:36" ht="22.5" customHeight="1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 spans="2:36" ht="22.5" customHeight="1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 spans="2:36" ht="22.5" customHeight="1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 spans="2:36" ht="22.5" customHeight="1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 spans="2:36" ht="22.5" customHeight="1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 spans="2:36" ht="22.5" customHeight="1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 spans="2:36" ht="22.5" customHeight="1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 spans="2:36" ht="22.5" customHeight="1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 spans="2:36" ht="22.5" customHeight="1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 spans="2:36" ht="22.5" customHeight="1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 spans="2:36" ht="22.5" customHeight="1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 spans="2:36" ht="22.5" customHeight="1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 spans="2:36" ht="22.5" customHeight="1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 spans="2:36" ht="22.5" customHeight="1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 spans="2:36" ht="22.5" customHeight="1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 spans="2:36" ht="22.5" customHeight="1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 spans="2:36" ht="22.5" customHeight="1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 spans="2:36" ht="22.5" customHeight="1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 spans="2:36" ht="22.5" customHeight="1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 spans="2:36" ht="22.5" customHeight="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 spans="2:36" ht="22.5" customHeight="1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 spans="2:36" ht="22.5" customHeight="1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 spans="2:36" ht="22.5" customHeight="1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 spans="2:36" ht="22.5" customHeight="1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 spans="2:36" ht="22.5" customHeight="1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 spans="2:36" ht="22.5" customHeight="1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 spans="2:36" ht="22.5" customHeight="1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 spans="2:36" ht="22.5" customHeight="1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 spans="2:36" ht="22.5" customHeight="1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 spans="2:36" ht="22.5" customHeight="1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 spans="2:36" ht="22.5" customHeight="1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 spans="2:36" ht="22.5" customHeight="1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 spans="2:36" ht="22.5" customHeight="1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 spans="2:36" ht="22.5" customHeight="1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 spans="2:36" ht="22.5" customHeight="1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 spans="2:36" ht="22.5" customHeight="1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 spans="2:36" ht="22.5" customHeight="1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 spans="2:36" ht="22.5" customHeight="1"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 spans="2:36" ht="22.5" customHeight="1"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 spans="2:36" ht="22.5" customHeight="1"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 spans="2:36" ht="22.5" customHeight="1"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 spans="2:36" ht="22.5" customHeight="1"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 spans="2:36" ht="22.5" customHeight="1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 spans="2:36" ht="22.5" customHeight="1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 spans="2:36" ht="22.5" customHeight="1"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 spans="2:36" ht="22.5" customHeight="1"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 spans="2:36" ht="22.5" customHeight="1"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 spans="2:36" ht="22.5" customHeight="1"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 spans="2:36" ht="22.5" customHeight="1"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 spans="2:36" ht="22.5" customHeight="1"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 spans="2:36" ht="22.5" customHeight="1"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 spans="2:36" ht="22.5" customHeight="1"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 spans="2:36" ht="22.5" customHeight="1"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 spans="2:36" ht="22.5" customHeight="1"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 spans="2:36" ht="22.5" customHeight="1"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 spans="2:36" ht="22.5" customHeight="1"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 spans="2:36" ht="22.5" customHeight="1"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 spans="2:36" ht="22.5" customHeight="1"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 spans="2:36" ht="22.5" customHeight="1"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 spans="2:36" ht="22.5" customHeight="1"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 spans="2:36" ht="22.5" customHeight="1"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 spans="2:36" ht="22.5" customHeight="1"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 spans="2:36" ht="22.5" customHeight="1"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 spans="2:36" ht="22.5" customHeight="1"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 spans="2:36" ht="22.5" customHeight="1"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 spans="2:36" ht="22.5" customHeight="1"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 spans="2:36" ht="22.5" customHeight="1"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 spans="2:36" ht="22.5" customHeight="1"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 spans="2:36" ht="22.5" customHeight="1"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 spans="2:36" ht="22.5" customHeight="1"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 spans="2:36" ht="22.5" customHeight="1"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 spans="2:36" ht="22.5" customHeight="1"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 spans="2:36" ht="22.5" customHeight="1"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 spans="2:36" ht="22.5" customHeight="1"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 spans="2:36" ht="22.5" customHeight="1"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 spans="2:36" ht="22.5" customHeight="1"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 spans="2:36" ht="22.5" customHeight="1"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 spans="2:36" ht="22.5" customHeight="1"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 spans="2:36" ht="22.5" customHeight="1"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 spans="2:36" ht="22.5" customHeight="1"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 spans="2:36" ht="22.5" customHeight="1"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 spans="2:36" ht="22.5" customHeight="1"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 spans="2:36" ht="22.5" customHeight="1"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 spans="2:36" ht="22.5" customHeight="1"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 spans="2:36" ht="22.5" customHeight="1"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 spans="2:36" ht="22.5" customHeight="1"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 spans="2:36" ht="22.5" customHeight="1"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 spans="2:36" ht="22.5" customHeight="1"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 spans="2:36" ht="22.5" customHeight="1"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 spans="2:36" ht="22.5" customHeight="1"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 spans="2:36" ht="22.5" customHeight="1"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 spans="2:36" ht="22.5" customHeight="1"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 spans="2:36" ht="22.5" customHeight="1"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 spans="2:36" ht="22.5" customHeight="1"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 spans="2:36" ht="22.5" customHeight="1"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 spans="2:36" ht="22.5" customHeight="1"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 spans="2:36" ht="22.5" customHeight="1"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 spans="2:36" ht="22.5" customHeight="1"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 spans="2:36" ht="22.5" customHeight="1"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 spans="2:36" ht="22.5" customHeight="1"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 spans="2:36" ht="22.5" customHeight="1"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 spans="2:36" ht="22.5" customHeight="1"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 spans="2:36" ht="22.5" customHeight="1"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 spans="2:36" ht="22.5" customHeight="1"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 spans="2:36" ht="22.5" customHeight="1"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 spans="2:36" ht="22.5" customHeight="1"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 spans="2:36" ht="22.5" customHeight="1"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 spans="2:36" ht="22.5" customHeight="1"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 spans="2:36" ht="22.5" customHeight="1"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 spans="2:36" ht="22.5" customHeight="1"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 spans="2:36" ht="22.5" customHeight="1"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 spans="2:36" ht="22.5" customHeight="1"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 spans="2:36" ht="22.5" customHeight="1"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 spans="2:36" ht="22.5" customHeight="1"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 spans="2:36" ht="22.5" customHeight="1"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 spans="2:36" ht="22.5" customHeight="1"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 spans="2:36" ht="22.5" customHeight="1"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 spans="2:36" ht="22.5" customHeight="1"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 spans="2:36" ht="22.5" customHeight="1"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 spans="2:36" ht="22.5" customHeight="1"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 spans="2:36" ht="22.5" customHeight="1"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 spans="2:36" ht="22.5" customHeight="1"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 spans="2:36" ht="22.5" customHeight="1"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 spans="2:36" ht="22.5" customHeight="1"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 spans="2:36" ht="22.5" customHeight="1"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 spans="2:36" ht="22.5" customHeight="1"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 spans="2:36" ht="22.5" customHeight="1"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 spans="2:36" ht="22.5" customHeight="1"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 spans="2:36" ht="22.5" customHeight="1"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 spans="2:36" ht="22.5" customHeight="1"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 spans="2:36" ht="22.5" customHeight="1"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 spans="2:36" ht="22.5" customHeight="1"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 spans="2:36" ht="22.5" customHeight="1"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 spans="2:36" ht="22.5" customHeight="1"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 spans="2:36" ht="22.5" customHeight="1"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 spans="2:36" ht="22.5" customHeight="1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 spans="2:36" ht="22.5" customHeight="1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 spans="2:36" ht="22.5" customHeight="1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 spans="2:36" ht="22.5" customHeight="1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 spans="2:36" ht="22.5" customHeight="1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 spans="2:36" ht="22.5" customHeight="1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 spans="2:36" ht="22.5" customHeight="1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 spans="2:36" ht="22.5" customHeight="1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 spans="2:36" ht="22.5" customHeight="1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 spans="2:36" ht="22.5" customHeight="1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 spans="2:36" ht="22.5" customHeight="1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 spans="2:36" ht="22.5" customHeight="1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 spans="2:36" ht="22.5" customHeight="1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 spans="2:36" ht="22.5" customHeight="1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 spans="2:36" ht="22.5" customHeight="1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 spans="2:36" ht="22.5" customHeight="1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 spans="2:36" ht="22.5" customHeight="1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 spans="2:36" ht="22.5" customHeight="1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 spans="2:36" ht="22.5" customHeight="1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 spans="2:36" ht="22.5" customHeight="1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 spans="2:36" ht="22.5" customHeight="1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 spans="2:36" ht="22.5" customHeight="1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 spans="2:36" ht="22.5" customHeight="1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 spans="2:36" ht="22.5" customHeight="1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 spans="2:36" ht="22.5" customHeight="1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 spans="2:36" ht="22.5" customHeight="1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 spans="2:36" ht="22.5" customHeight="1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 spans="2:36" ht="22.5" customHeight="1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 spans="2:36" ht="22.5" customHeight="1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 spans="2:36" ht="22.5" customHeight="1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 spans="2:36" ht="22.5" customHeight="1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 spans="2:36" ht="22.5" customHeight="1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 spans="2:36" ht="22.5" customHeight="1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 spans="2:36" ht="22.5" customHeight="1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 spans="2:36" ht="22.5" customHeight="1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 spans="2:36" ht="22.5" customHeight="1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 spans="2:36" ht="22.5" customHeight="1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 spans="2:36" ht="22.5" customHeight="1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 spans="2:36" ht="22.5" customHeight="1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 spans="2:36" ht="22.5" customHeight="1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 spans="2:36" ht="22.5" customHeight="1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 spans="2:36" ht="22.5" customHeight="1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 spans="2:36" ht="22.5" customHeight="1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 spans="2:36" ht="22.5" customHeight="1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 spans="2:36" ht="22.5" customHeight="1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 spans="2:36" ht="22.5" customHeight="1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 spans="2:36" ht="22.5" customHeight="1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 spans="2:36" ht="22.5" customHeight="1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 spans="2:36" ht="22.5" customHeight="1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 spans="2:36" ht="22.5" customHeight="1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 spans="2:36" ht="22.5" customHeight="1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 spans="2:36" ht="22.5" customHeight="1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 spans="2:36" ht="22.5" customHeight="1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 spans="2:36" ht="22.5" customHeight="1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 spans="2:36" ht="22.5" customHeight="1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 spans="2:36" ht="22.5" customHeight="1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 spans="2:36" ht="22.5" customHeight="1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 spans="2:36" ht="22.5" customHeight="1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 spans="2:36" ht="22.5" customHeight="1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 spans="2:36" ht="22.5" customHeight="1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 spans="2:36" ht="22.5" customHeight="1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 spans="2:36" ht="22.5" customHeight="1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 spans="2:36" ht="22.5" customHeight="1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 spans="2:36" ht="22.5" customHeight="1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 spans="2:36" ht="22.5" customHeight="1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 spans="2:36" ht="22.5" customHeight="1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 spans="2:36" ht="22.5" customHeight="1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 spans="2:36" ht="22.5" customHeight="1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 spans="2:36" ht="22.5" customHeight="1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 spans="2:36" ht="22.5" customHeight="1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 spans="2:36" ht="22.5" customHeight="1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 spans="2:36" ht="22.5" customHeight="1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 spans="2:36" ht="22.5" customHeight="1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 spans="2:36" ht="22.5" customHeight="1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 spans="2:36" ht="22.5" customHeight="1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 spans="2:36" ht="22.5" customHeight="1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 spans="2:36" ht="22.5" customHeight="1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 spans="2:36" ht="22.5" customHeight="1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 spans="2:36" ht="22.5" customHeight="1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 spans="2:36" ht="22.5" customHeight="1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 spans="2:36" ht="22.5" customHeight="1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 spans="2:36" ht="22.5" customHeight="1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 spans="2:36" ht="22.5" customHeight="1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 spans="2:36" ht="22.5" customHeight="1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 spans="2:36" ht="22.5" customHeight="1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 spans="2:36" ht="22.5" customHeight="1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 spans="2:36" ht="22.5" customHeight="1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 spans="2:36" ht="22.5" customHeight="1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 spans="2:36" ht="22.5" customHeight="1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 spans="2:36" ht="22.5" customHeight="1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 spans="2:36" ht="22.5" customHeight="1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 spans="2:36" ht="22.5" customHeight="1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 spans="2:36" ht="22.5" customHeight="1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 spans="2:36" ht="22.5" customHeight="1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 spans="2:36" ht="22.5" customHeight="1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 spans="2:36" ht="22.5" customHeight="1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 spans="2:36" ht="22.5" customHeight="1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 spans="2:36" ht="22.5" customHeight="1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 spans="2:36" ht="22.5" customHeight="1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 spans="2:36" ht="22.5" customHeight="1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 spans="2:36" ht="22.5" customHeight="1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 spans="2:36" ht="22.5" customHeight="1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 spans="2:36" ht="22.5" customHeight="1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 spans="2:36" ht="22.5" customHeight="1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 spans="2:36" ht="22.5" customHeight="1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 spans="2:36" ht="22.5" customHeight="1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 spans="2:36" ht="22.5" customHeight="1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 spans="2:36" ht="22.5" customHeight="1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 spans="2:36" ht="22.5" customHeight="1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 spans="2:36" ht="22.5" customHeight="1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 spans="2:36" ht="22.5" customHeight="1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 spans="2:36" ht="22.5" customHeight="1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 spans="2:36" ht="22.5" customHeight="1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 spans="2:36" ht="22.5" customHeight="1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 spans="2:36" ht="22.5" customHeight="1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 spans="2:36" ht="22.5" customHeight="1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 spans="2:36" ht="22.5" customHeight="1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 spans="2:36" ht="22.5" customHeight="1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 spans="2:36" ht="22.5" customHeight="1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 spans="2:36" ht="22.5" customHeight="1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 spans="2:36" ht="22.5" customHeight="1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 spans="2:36" ht="22.5" customHeight="1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 spans="2:36" ht="22.5" customHeight="1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 spans="2:36" ht="22.5" customHeight="1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 spans="2:36" ht="22.5" customHeight="1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 spans="2:36" ht="22.5" customHeight="1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 spans="2:36" ht="22.5" customHeight="1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 spans="2:36" ht="22.5" customHeight="1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 spans="2:36" ht="22.5" customHeight="1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 spans="2:36" ht="22.5" customHeight="1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 spans="2:36" ht="22.5" customHeight="1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 spans="2:36" ht="22.5" customHeight="1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 spans="2:36" ht="22.5" customHeight="1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 spans="2:36" ht="22.5" customHeight="1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 spans="2:36" ht="22.5" customHeight="1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 spans="2:36" ht="22.5" customHeight="1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 spans="2:36" ht="22.5" customHeight="1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 spans="2:36" ht="22.5" customHeight="1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 spans="2:36" ht="22.5" customHeight="1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 spans="2:36" ht="22.5" customHeight="1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 spans="2:36" ht="22.5" customHeight="1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 spans="2:36" ht="22.5" customHeight="1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 spans="2:36" ht="22.5" customHeight="1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 spans="2:36" ht="22.5" customHeight="1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 spans="2:36" ht="22.5" customHeight="1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 spans="2:36" ht="22.5" customHeight="1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 spans="2:36" ht="22.5" customHeight="1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 spans="2:36" ht="22.5" customHeight="1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 spans="2:36" ht="22.5" customHeight="1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 spans="2:36" ht="22.5" customHeight="1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 spans="2:36" ht="22.5" customHeight="1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 spans="2:36" ht="22.5" customHeight="1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 spans="2:36" ht="22.5" customHeight="1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 spans="2:36" ht="22.5" customHeight="1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 spans="2:36" ht="22.5" customHeight="1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 spans="2:36" ht="22.5" customHeight="1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 spans="2:36" ht="22.5" customHeight="1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 spans="2:36" ht="22.5" customHeight="1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 spans="2:36" ht="22.5" customHeight="1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 spans="2:36" ht="22.5" customHeight="1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 spans="2:36" ht="22.5" customHeight="1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 spans="2:36" ht="22.5" customHeight="1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 spans="2:36" ht="22.5" customHeight="1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 spans="2:36" ht="22.5" customHeight="1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 spans="2:36" ht="22.5" customHeight="1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 spans="2:36" ht="22.5" customHeight="1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 spans="2:36" ht="22.5" customHeight="1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 spans="2:36" ht="22.5" customHeight="1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 spans="2:36" ht="22.5" customHeight="1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 spans="2:36" ht="22.5" customHeight="1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 spans="2:36" ht="22.5" customHeight="1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 spans="2:36" ht="22.5" customHeight="1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 spans="2:36" ht="22.5" customHeight="1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 spans="2:36" ht="22.5" customHeight="1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 spans="2:36" ht="22.5" customHeight="1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 spans="2:36" ht="22.5" customHeight="1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 spans="2:36" ht="22.5" customHeight="1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 spans="2:36" ht="22.5" customHeight="1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 spans="2:36" ht="22.5" customHeight="1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 spans="2:36" ht="22.5" customHeight="1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 spans="2:36" ht="22.5" customHeight="1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 spans="2:36" ht="22.5" customHeight="1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 spans="2:36" ht="22.5" customHeight="1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 spans="2:36" ht="22.5" customHeight="1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 spans="2:36" ht="22.5" customHeight="1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 spans="2:36" ht="22.5" customHeight="1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 spans="2:36" ht="22.5" customHeight="1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 spans="2:36" ht="22.5" customHeight="1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 spans="2:36" ht="22.5" customHeight="1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 spans="2:36" ht="22.5" customHeight="1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 spans="2:36" ht="22.5" customHeight="1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 spans="2:36" ht="22.5" customHeight="1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 spans="2:36" ht="22.5" customHeight="1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 spans="2:36" ht="22.5" customHeight="1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 spans="2:36" ht="22.5" customHeight="1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 spans="2:36" ht="22.5" customHeight="1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 spans="2:36" ht="22.5" customHeight="1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 spans="2:36" ht="22.5" customHeight="1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 spans="2:36" ht="22.5" customHeight="1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 spans="2:36" ht="22.5" customHeight="1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 spans="2:36" ht="22.5" customHeight="1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 spans="2:36" ht="22.5" customHeight="1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 spans="2:36" ht="22.5" customHeight="1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 spans="2:36" ht="22.5" customHeight="1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 spans="2:36" ht="22.5" customHeight="1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 spans="2:36" ht="22.5" customHeight="1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 spans="2:36" ht="22.5" customHeight="1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 spans="2:36" ht="22.5" customHeight="1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 spans="2:36" ht="22.5" customHeight="1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 spans="2:36" ht="22.5" customHeight="1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 spans="2:36" ht="22.5" customHeight="1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 spans="2:36" ht="22.5" customHeight="1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 spans="2:36" ht="22.5" customHeight="1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 spans="2:36" ht="22.5" customHeight="1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 spans="2:36" ht="22.5" customHeight="1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 spans="2:36" ht="22.5" customHeight="1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 spans="2:36" ht="22.5" customHeight="1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 spans="2:36" ht="22.5" customHeight="1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 spans="2:36" ht="22.5" customHeight="1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 spans="2:36" ht="22.5" customHeight="1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 spans="2:36" ht="22.5" customHeight="1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 spans="2:36" ht="22.5" customHeight="1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 spans="2:36" ht="22.5" customHeight="1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 spans="2:36" ht="22.5" customHeight="1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 spans="2:36" ht="22.5" customHeight="1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 spans="2:36" ht="22.5" customHeight="1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 spans="2:36" ht="22.5" customHeight="1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 spans="2:36" ht="22.5" customHeight="1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 spans="2:36" ht="22.5" customHeight="1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 spans="2:36" ht="22.5" customHeight="1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 spans="2:36" ht="22.5" customHeight="1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 spans="2:36" ht="22.5" customHeight="1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 spans="2:36" ht="22.5" customHeight="1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 spans="2:36" ht="22.5" customHeight="1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 spans="2:36" ht="22.5" customHeight="1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 spans="2:36" ht="22.5" customHeight="1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 spans="2:36" ht="22.5" customHeight="1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 spans="2:36" ht="22.5" customHeight="1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 spans="2:36" ht="22.5" customHeight="1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 spans="2:36" ht="22.5" customHeight="1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 spans="2:36" ht="22.5" customHeight="1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 spans="2:36" ht="22.5" customHeight="1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 spans="2:36" ht="22.5" customHeight="1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 spans="2:36" ht="22.5" customHeight="1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 spans="2:36" ht="22.5" customHeight="1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 spans="2:36" ht="22.5" customHeight="1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 spans="2:36" ht="22.5" customHeight="1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 spans="2:36" ht="22.5" customHeight="1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 spans="2:36" ht="22.5" customHeight="1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 spans="2:36" ht="22.5" customHeight="1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 spans="2:36" ht="22.5" customHeight="1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 spans="2:36" ht="22.5" customHeight="1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 spans="2:36" ht="22.5" customHeight="1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 spans="2:36" ht="22.5" customHeight="1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 spans="2:36" ht="22.5" customHeight="1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 spans="2:36" ht="22.5" customHeight="1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 spans="2:36" ht="22.5" customHeight="1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 spans="2:36" ht="22.5" customHeight="1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 spans="2:36" ht="22.5" customHeight="1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 spans="2:36" ht="22.5" customHeight="1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 spans="2:36" ht="22.5" customHeight="1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 spans="2:36" ht="22.5" customHeight="1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 spans="2:36" ht="22.5" customHeight="1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 spans="2:36" ht="22.5" customHeight="1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 spans="2:36" ht="22.5" customHeight="1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 spans="2:36" ht="22.5" customHeight="1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 spans="2:36" ht="22.5" customHeight="1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 spans="2:36" ht="22.5" customHeight="1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 spans="2:36" ht="22.5" customHeight="1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 spans="2:36" ht="22.5" customHeight="1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 spans="2:36" ht="22.5" customHeight="1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 spans="2:36" ht="22.5" customHeight="1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 spans="2:36" ht="22.5" customHeight="1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 spans="2:36" ht="22.5" customHeight="1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 spans="2:36" ht="22.5" customHeight="1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 spans="2:36" ht="22.5" customHeight="1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 spans="2:36" ht="22.5" customHeight="1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 spans="2:36" ht="22.5" customHeight="1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 spans="2:36" ht="22.5" customHeight="1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 spans="2:36" ht="22.5" customHeight="1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 spans="2:36" ht="22.5" customHeight="1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 spans="2:36" ht="22.5" customHeight="1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 spans="2:36" ht="22.5" customHeight="1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 spans="2:36" ht="22.5" customHeight="1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 spans="2:36" ht="22.5" customHeight="1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 spans="2:36" ht="22.5" customHeight="1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 spans="2:36" ht="22.5" customHeight="1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 spans="2:36" ht="22.5" customHeight="1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 spans="2:36" ht="22.5" customHeight="1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 spans="2:36" ht="22.5" customHeight="1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 spans="2:36" ht="22.5" customHeight="1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 spans="2:36" ht="22.5" customHeight="1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 spans="2:36" ht="22.5" customHeight="1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 spans="2:36" ht="22.5" customHeight="1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 spans="2:36" ht="22.5" customHeight="1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 spans="2:36" ht="22.5" customHeight="1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 spans="2:36" ht="22.5" customHeight="1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 spans="2:36" ht="22.5" customHeight="1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 spans="2:36" ht="22.5" customHeight="1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 spans="2:36" ht="22.5" customHeight="1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 spans="2:36" ht="22.5" customHeight="1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 spans="2:36" ht="22.5" customHeight="1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 spans="2:36" ht="22.5" customHeight="1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 spans="2:36" ht="22.5" customHeight="1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 spans="2:36" ht="22.5" customHeight="1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 spans="2:36" ht="22.5" customHeight="1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 spans="2:36" ht="22.5" customHeight="1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 spans="2:36" ht="22.5" customHeight="1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 spans="2:36" ht="22.5" customHeight="1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 spans="2:36" ht="22.5" customHeight="1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 spans="2:36" ht="22.5" customHeight="1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 spans="2:36" ht="22.5" customHeight="1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 spans="2:36" ht="22.5" customHeight="1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 spans="2:36" ht="22.5" customHeight="1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 spans="2:36" ht="22.5" customHeight="1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 spans="2:36" ht="22.5" customHeight="1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 spans="2:36" ht="22.5" customHeight="1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 spans="2:36" ht="22.5" customHeight="1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 spans="2:36" ht="22.5" customHeight="1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 spans="2:36" ht="22.5" customHeight="1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 spans="2:36" ht="22.5" customHeight="1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 spans="2:36" ht="22.5" customHeight="1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 spans="2:36" ht="22.5" customHeight="1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 spans="2:36" ht="22.5" customHeight="1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 spans="2:36" ht="22.5" customHeight="1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 spans="2:36" ht="22.5" customHeight="1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 spans="2:36" ht="22.5" customHeight="1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 spans="2:36" ht="22.5" customHeight="1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 spans="2:36" ht="22.5" customHeight="1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 spans="2:36" ht="22.5" customHeight="1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 spans="2:36" ht="22.5" customHeight="1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 spans="2:36" ht="22.5" customHeight="1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 spans="2:36" ht="22.5" customHeight="1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 spans="2:36" ht="22.5" customHeight="1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 spans="2:36" ht="22.5" customHeight="1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 spans="2:36" ht="22.5" customHeight="1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 spans="2:36" ht="22.5" customHeight="1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 spans="2:36" ht="22.5" customHeight="1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 spans="2:36" ht="22.5" customHeight="1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 spans="2:36" ht="22.5" customHeight="1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 spans="2:36" ht="22.5" customHeight="1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 spans="2:36" ht="22.5" customHeight="1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 spans="2:36" ht="22.5" customHeight="1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 spans="2:36" ht="22.5" customHeight="1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 spans="2:36" ht="22.5" customHeight="1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 spans="2:36" ht="22.5" customHeight="1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 spans="2:36" ht="22.5" customHeight="1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 spans="2:36" ht="22.5" customHeight="1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 spans="2:36" ht="22.5" customHeight="1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 spans="2:36" ht="22.5" customHeight="1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 spans="2:36" ht="22.5" customHeight="1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 spans="2:36" ht="22.5" customHeight="1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 spans="2:36" ht="22.5" customHeight="1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 spans="2:36" ht="22.5" customHeight="1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 spans="2:36" ht="22.5" customHeight="1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 spans="2:36" ht="22.5" customHeight="1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 spans="2:36" ht="22.5" customHeight="1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 spans="2:36" ht="22.5" customHeight="1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 spans="2:36" ht="22.5" customHeight="1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 spans="2:36" ht="22.5" customHeight="1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 spans="2:36" ht="22.5" customHeight="1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 spans="2:36" ht="22.5" customHeight="1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 spans="2:36" ht="22.5" customHeight="1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 spans="2:36" ht="22.5" customHeight="1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 spans="2:36" ht="22.5" customHeight="1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 spans="2:36" ht="22.5" customHeight="1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 spans="2:36" ht="22.5" customHeight="1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 spans="2:36" ht="22.5" customHeight="1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 spans="2:36" ht="22.5" customHeight="1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 spans="2:36" ht="22.5" customHeight="1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 spans="2:36" ht="22.5" customHeight="1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 spans="2:36" ht="22.5" customHeight="1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 spans="2:36" ht="22.5" customHeight="1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 spans="2:36" ht="22.5" customHeight="1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 spans="2:36" ht="22.5" customHeight="1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 spans="2:36" ht="22.5" customHeight="1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 spans="2:36" ht="22.5" customHeight="1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 spans="2:36" ht="22.5" customHeight="1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 spans="2:36" ht="22.5" customHeight="1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 spans="2:36" ht="22.5" customHeight="1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 spans="2:36" ht="22.5" customHeight="1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 spans="2:36" ht="22.5" customHeight="1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 spans="2:36" ht="22.5" customHeight="1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 spans="2:36" ht="22.5" customHeight="1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 spans="2:36" ht="22.5" customHeight="1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 spans="2:36" ht="22.5" customHeight="1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 spans="2:36" ht="22.5" customHeight="1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 spans="2:36" ht="22.5" customHeight="1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 spans="2:36" ht="22.5" customHeight="1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 spans="2:36" ht="22.5" customHeight="1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 spans="2:36" ht="22.5" customHeight="1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 spans="2:36" ht="22.5" customHeight="1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 spans="2:36" ht="22.5" customHeight="1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 spans="2:36" ht="22.5" customHeight="1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 spans="2:36" ht="22.5" customHeight="1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 spans="2:36" ht="22.5" customHeight="1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 spans="2:36" ht="22.5" customHeight="1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 spans="2:36" ht="22.5" customHeight="1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 spans="2:36" ht="22.5" customHeight="1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 spans="2:36" ht="22.5" customHeight="1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 spans="2:36" ht="22.5" customHeight="1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 spans="2:36" ht="22.5" customHeight="1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 spans="2:36" ht="22.5" customHeight="1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 spans="2:36" ht="22.5" customHeight="1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 spans="2:36" ht="22.5" customHeight="1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 spans="2:36" ht="22.5" customHeight="1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 spans="2:36" ht="22.5" customHeight="1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 spans="2:36" ht="22.5" customHeight="1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 spans="2:36" ht="22.5" customHeight="1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 spans="2:36" ht="22.5" customHeight="1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 spans="2:36" ht="22.5" customHeight="1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 spans="2:36" ht="22.5" customHeight="1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 spans="2:36" ht="22.5" customHeight="1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 spans="2:36" ht="22.5" customHeight="1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 spans="2:36" ht="22.5" customHeight="1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 spans="2:36" ht="22.5" customHeight="1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 spans="2:36" ht="22.5" customHeight="1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 spans="2:36" ht="22.5" customHeight="1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 spans="2:36" ht="22.5" customHeight="1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 spans="2:36" ht="22.5" customHeight="1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 spans="2:36" ht="22.5" customHeight="1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 spans="2:36" ht="22.5" customHeight="1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 spans="2:36" ht="22.5" customHeight="1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 spans="2:36" ht="22.5" customHeight="1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 spans="2:36" ht="22.5" customHeight="1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 spans="2:36" ht="22.5" customHeight="1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 spans="2:36" ht="22.5" customHeight="1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 spans="2:36" ht="22.5" customHeight="1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 spans="2:36" ht="22.5" customHeight="1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 spans="2:36" ht="22.5" customHeight="1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 spans="2:36" ht="22.5" customHeight="1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 spans="2:36" ht="22.5" customHeight="1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 spans="2:36" ht="22.5" customHeight="1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 spans="2:36" ht="22.5" customHeight="1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 spans="2:36" ht="22.5" customHeight="1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 spans="2:36" ht="22.5" customHeight="1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 spans="2:36" ht="22.5" customHeight="1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 spans="2:36" ht="22.5" customHeight="1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 spans="2:36" ht="22.5" customHeight="1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 spans="2:36" ht="22.5" customHeight="1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 spans="2:36" ht="22.5" customHeight="1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 spans="2:36" ht="22.5" customHeight="1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 spans="2:36" ht="22.5" customHeight="1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 spans="2:36" ht="22.5" customHeight="1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 spans="2:36" ht="22.5" customHeight="1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 spans="2:36" ht="22.5" customHeight="1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 spans="2:36" ht="22.5" customHeight="1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 spans="2:36" ht="22.5" customHeight="1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 spans="2:36" ht="22.5" customHeight="1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 spans="2:36" ht="22.5" customHeight="1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 spans="2:36" ht="22.5" customHeight="1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 spans="2:36" ht="22.5" customHeight="1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 spans="2:36" ht="22.5" customHeight="1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 spans="2:36" ht="22.5" customHeight="1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 spans="2:36" ht="22.5" customHeight="1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 spans="2:36" ht="22.5" customHeight="1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 spans="2:36" ht="22.5" customHeight="1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 spans="2:36" ht="22.5" customHeight="1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 spans="2:36" ht="22.5" customHeight="1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 spans="2:36" ht="22.5" customHeight="1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 spans="2:36" ht="22.5" customHeight="1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 spans="2:36" ht="22.5" customHeight="1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 spans="2:36" ht="22.5" customHeight="1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 spans="2:36" ht="22.5" customHeight="1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 spans="2:36" ht="22.5" customHeight="1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 spans="2:36" ht="22.5" customHeight="1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 spans="2:36" ht="22.5" customHeight="1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 spans="2:36" ht="22.5" customHeight="1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 spans="2:36" ht="22.5" customHeight="1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 spans="2:36" ht="22.5" customHeight="1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 spans="2:36" ht="22.5" customHeight="1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 spans="2:36" ht="22.5" customHeight="1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 spans="2:36" ht="22.5" customHeight="1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 spans="2:36" ht="22.5" customHeight="1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 spans="2:36" ht="22.5" customHeight="1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 spans="2:36" ht="22.5" customHeight="1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 spans="2:36" ht="22.5" customHeight="1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 spans="2:36" ht="22.5" customHeight="1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 spans="2:36" ht="22.5" customHeight="1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 spans="2:36" ht="22.5" customHeight="1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 spans="2:36" ht="22.5" customHeight="1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 spans="2:36" ht="22.5" customHeight="1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 spans="2:36" ht="22.5" customHeight="1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 spans="2:36" ht="22.5" customHeight="1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 spans="2:36" ht="22.5" customHeight="1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 spans="2:36" ht="22.5" customHeight="1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 spans="2:36" ht="22.5" customHeight="1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 spans="2:36" ht="22.5" customHeight="1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 spans="2:36" ht="22.5" customHeight="1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 spans="2:36" ht="22.5" customHeight="1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 spans="2:36" ht="22.5" customHeight="1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 spans="2:36" ht="22.5" customHeight="1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 spans="2:36" ht="22.5" customHeight="1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 spans="2:36" ht="22.5" customHeight="1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 spans="2:36" ht="22.5" customHeight="1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 spans="2:36" ht="22.5" customHeight="1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 spans="2:36" ht="22.5" customHeight="1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 spans="2:36" ht="22.5" customHeight="1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 spans="2:36" ht="22.5" customHeight="1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 spans="2:36" ht="22.5" customHeight="1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 spans="2:36" ht="22.5" customHeight="1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 spans="2:36" ht="22.5" customHeight="1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 spans="2:36" ht="22.5" customHeight="1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 spans="2:36" ht="22.5" customHeight="1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 spans="2:36" ht="22.5" customHeight="1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 spans="2:36" ht="22.5" customHeight="1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 spans="2:36" ht="22.5" customHeight="1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 spans="2:36" ht="22.5" customHeight="1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 spans="2:36" ht="22.5" customHeight="1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 spans="2:36" ht="22.5" customHeight="1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 spans="2:36" ht="22.5" customHeight="1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 spans="2:36" ht="22.5" customHeight="1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 spans="2:36" ht="22.5" customHeight="1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 spans="2:36" ht="22.5" customHeight="1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 spans="2:36" ht="22.5" customHeight="1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 spans="2:36" ht="22.5" customHeight="1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 spans="2:36" ht="22.5" customHeight="1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 spans="2:36" ht="22.5" customHeight="1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 spans="2:36" ht="22.5" customHeight="1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 spans="2:36" ht="22.5" customHeight="1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 spans="2:36" ht="22.5" customHeight="1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 spans="2:36" ht="22.5" customHeight="1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 spans="2:36" ht="22.5" customHeight="1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 spans="2:36" ht="22.5" customHeight="1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 spans="2:36" ht="22.5" customHeight="1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 spans="2:36" ht="22.5" customHeight="1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 spans="2:36" ht="22.5" customHeight="1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 spans="2:36" ht="22.5" customHeight="1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 spans="2:36" ht="22.5" customHeight="1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 spans="2:36" ht="22.5" customHeight="1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 spans="2:36" ht="22.5" customHeight="1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 spans="2:36" ht="22.5" customHeight="1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 spans="2:36" ht="22.5" customHeight="1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 spans="2:36" ht="22.5" customHeight="1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 spans="2:36" ht="22.5" customHeight="1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 spans="2:36" ht="22.5" customHeight="1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 spans="2:36" ht="22.5" customHeight="1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 spans="2:36" ht="22.5" customHeight="1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 spans="2:36" ht="22.5" customHeight="1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 spans="2:36" ht="22.5" customHeight="1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 spans="2:36" ht="22.5" customHeight="1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 spans="2:36" ht="22.5" customHeight="1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 spans="2:36" ht="22.5" customHeight="1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 spans="2:36" ht="22.5" customHeight="1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 spans="2:36" ht="22.5" customHeight="1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 spans="2:36" ht="22.5" customHeight="1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 spans="2:36" ht="22.5" customHeight="1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 spans="2:36" ht="22.5" customHeight="1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 spans="2:36" ht="22.5" customHeight="1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 spans="2:36" ht="22.5" customHeight="1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 spans="2:36" ht="22.5" customHeight="1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 spans="2:36" ht="22.5" customHeight="1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 spans="2:36" ht="22.5" customHeight="1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 spans="2:36" ht="22.5" customHeight="1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 spans="2:36" ht="22.5" customHeight="1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 spans="2:36" ht="22.5" customHeight="1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 spans="2:36" ht="22.5" customHeight="1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 spans="2:36" ht="22.5" customHeight="1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 spans="2:36" ht="22.5" customHeight="1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 spans="2:36" ht="22.5" customHeight="1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 spans="2:36" ht="22.5" customHeight="1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 spans="2:36" ht="22.5" customHeight="1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 spans="2:36" ht="22.5" customHeight="1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 spans="2:36" ht="22.5" customHeight="1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 spans="2:36" ht="22.5" customHeight="1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 spans="2:36" ht="22.5" customHeight="1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 spans="2:36" ht="22.5" customHeight="1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 spans="2:36" ht="22.5" customHeight="1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 spans="2:36" ht="22.5" customHeight="1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 spans="2:36" ht="22.5" customHeight="1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 spans="2:36" ht="22.5" customHeight="1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 spans="2:36" ht="22.5" customHeight="1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 spans="2:36" ht="22.5" customHeight="1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 spans="2:36" ht="22.5" customHeight="1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 spans="2:36" ht="22.5" customHeight="1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 spans="2:36" ht="22.5" customHeight="1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 spans="2:36" ht="22.5" customHeight="1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 spans="2:36" ht="22.5" customHeight="1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 spans="2:36" ht="22.5" customHeight="1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 spans="2:36" ht="22.5" customHeight="1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 spans="2:36" ht="22.5" customHeight="1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 spans="2:36" ht="22.5" customHeight="1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 spans="2:36" ht="22.5" customHeight="1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 spans="2:36" ht="22.5" customHeight="1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 spans="2:36" ht="22.5" customHeight="1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 spans="2:36" ht="22.5" customHeight="1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 spans="2:36" ht="22.5" customHeight="1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 spans="2:36" ht="22.5" customHeight="1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 spans="2:36" ht="22.5" customHeight="1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 spans="2:36" ht="22.5" customHeight="1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 spans="2:36" ht="22.5" customHeight="1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 spans="2:36" ht="22.5" customHeight="1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 spans="2:36" ht="22.5" customHeight="1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 spans="2:36" ht="22.5" customHeight="1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 spans="2:36" ht="22.5" customHeight="1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 spans="2:36" ht="22.5" customHeight="1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 spans="2:36" ht="22.5" customHeight="1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 spans="2:36" ht="22.5" customHeight="1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 spans="2:36" ht="22.5" customHeight="1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 spans="2:36" ht="22.5" customHeight="1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 spans="2:36" ht="22.5" customHeight="1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 spans="2:36" ht="22.5" customHeight="1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 spans="2:36" ht="22.5" customHeight="1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 spans="2:36" ht="22.5" customHeight="1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 spans="2:36" ht="22.5" customHeight="1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 spans="2:36" ht="22.5" customHeight="1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 spans="2:36" ht="22.5" customHeight="1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 spans="2:36" ht="22.5" customHeight="1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 spans="2:36" ht="22.5" customHeight="1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 spans="2:36" ht="22.5" customHeight="1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 spans="2:36" ht="22.5" customHeight="1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 spans="2:36" ht="22.5" customHeight="1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 spans="2:36" ht="22.5" customHeight="1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 spans="2:36" ht="22.5" customHeight="1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 spans="2:36" ht="22.5" customHeight="1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 spans="2:36" ht="22.5" customHeight="1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 spans="2:36" ht="22.5" customHeight="1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 spans="2:36" ht="22.5" customHeight="1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 spans="2:36" ht="22.5" customHeight="1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 spans="2:36" ht="22.5" customHeight="1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 spans="2:36" ht="22.5" customHeight="1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 spans="2:36" ht="22.5" customHeight="1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 spans="2:36" ht="22.5" customHeight="1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 spans="2:36" ht="22.5" customHeight="1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 spans="2:36" ht="22.5" customHeight="1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 spans="2:36" ht="22.5" customHeight="1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 spans="2:36" ht="22.5" customHeight="1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 spans="2:36" ht="22.5" customHeight="1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 spans="2:36" ht="22.5" customHeight="1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 spans="2:36" ht="22.5" customHeight="1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 spans="2:36" ht="22.5" customHeight="1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 spans="2:36" ht="22.5" customHeight="1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 spans="2:36" ht="22.5" customHeight="1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 spans="2:36" ht="22.5" customHeight="1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 spans="2:36" ht="22.5" customHeight="1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 spans="2:36" ht="22.5" customHeight="1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 spans="2:36" ht="22.5" customHeight="1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 spans="2:36" ht="22.5" customHeight="1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 spans="2:36" ht="22.5" customHeight="1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 spans="2:36" ht="22.5" customHeight="1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 spans="2:36" ht="22.5" customHeight="1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 spans="2:36" ht="22.5" customHeight="1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 spans="2:36" ht="22.5" customHeight="1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 spans="2:36" ht="22.5" customHeight="1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 spans="2:36" ht="22.5" customHeight="1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 spans="2:36" ht="22.5" customHeight="1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 spans="2:36" ht="22.5" customHeight="1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 spans="2:36" ht="22.5" customHeight="1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 spans="2:36" ht="22.5" customHeight="1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 spans="2:36" ht="22.5" customHeight="1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 spans="2:36" ht="22.5" customHeight="1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 spans="2:36" ht="22.5" customHeight="1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 spans="2:36" ht="22.5" customHeight="1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 spans="2:36" ht="22.5" customHeight="1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 spans="2:36" ht="22.5" customHeight="1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 spans="2:36" ht="22.5" customHeight="1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 spans="2:36" ht="22.5" customHeight="1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 spans="2:36" ht="22.5" customHeight="1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 spans="2:36" ht="22.5" customHeight="1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 spans="2:36" ht="22.5" customHeight="1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 spans="2:36" ht="22.5" customHeight="1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 spans="2:36" ht="22.5" customHeight="1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 spans="2:36" ht="22.5" customHeight="1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 spans="2:36" ht="22.5" customHeight="1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 spans="2:36" ht="22.5" customHeight="1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 spans="2:36" ht="22.5" customHeight="1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 spans="2:36" ht="22.5" customHeight="1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 spans="2:36" ht="22.5" customHeight="1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 spans="2:36" ht="22.5" customHeight="1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 spans="2:36" ht="22.5" customHeight="1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 spans="2:36" ht="22.5" customHeight="1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 spans="2:36" ht="22.5" customHeight="1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 spans="2:36" ht="22.5" customHeight="1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 spans="2:36" ht="22.5" customHeight="1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 spans="2:36" ht="22.5" customHeight="1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 spans="2:36" ht="22.5" customHeight="1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 spans="2:36" ht="22.5" customHeight="1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 spans="2:36" ht="22.5" customHeight="1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 spans="2:36" ht="22.5" customHeight="1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 spans="2:36" ht="22.5" customHeight="1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 spans="2:36" ht="22.5" customHeight="1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 spans="2:36" ht="22.5" customHeight="1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 spans="2:36" ht="22.5" customHeight="1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 spans="2:36" ht="22.5" customHeight="1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 spans="2:36" ht="22.5" customHeight="1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 spans="2:36" ht="22.5" customHeight="1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 spans="2:36" ht="22.5" customHeight="1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 spans="2:36" ht="22.5" customHeight="1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 spans="2:36" ht="22.5" customHeight="1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 spans="2:36" ht="22.5" customHeight="1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 spans="2:36" ht="22.5" customHeight="1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 spans="2:36" ht="22.5" customHeight="1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 spans="2:36" ht="22.5" customHeight="1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 spans="2:36" ht="22.5" customHeight="1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 spans="2:36" ht="22.5" customHeight="1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 spans="2:36" ht="22.5" customHeight="1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 spans="2:36" ht="22.5" customHeight="1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 spans="2:36" ht="22.5" customHeight="1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 spans="2:36" ht="22.5" customHeight="1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 spans="2:36" ht="22.5" customHeight="1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 spans="2:36" ht="22.5" customHeight="1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 spans="2:36" ht="22.5" customHeight="1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 spans="2:36" ht="22.5" customHeight="1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 spans="2:36" ht="22.5" customHeight="1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 spans="2:36" ht="22.5" customHeight="1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 spans="2:36" ht="22.5" customHeight="1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 spans="2:36" ht="22.5" customHeight="1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 spans="2:36" ht="22.5" customHeight="1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 spans="2:36" ht="22.5" customHeight="1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 spans="2:36" ht="22.5" customHeight="1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 spans="2:36" ht="22.5" customHeight="1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 spans="2:36" ht="22.5" customHeight="1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 spans="2:36" ht="22.5" customHeight="1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 spans="2:36" ht="22.5" customHeight="1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 spans="2:36" ht="22.5" customHeight="1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 spans="2:36" ht="22.5" customHeight="1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 spans="2:36" ht="22.5" customHeight="1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 spans="2:36" ht="22.5" customHeight="1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 spans="2:36" ht="22.5" customHeight="1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 spans="2:36" ht="22.5" customHeight="1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 spans="2:36" ht="22.5" customHeight="1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 spans="2:36" ht="22.5" customHeight="1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 spans="2:36" ht="22.5" customHeight="1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 spans="2:36" ht="22.5" customHeight="1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 spans="2:36" ht="22.5" customHeight="1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 spans="2:36" ht="22.5" customHeight="1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 spans="2:36" ht="22.5" customHeight="1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 spans="2:36" ht="22.5" customHeight="1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 spans="2:36" ht="22.5" customHeight="1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 spans="2:36" ht="22.5" customHeight="1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 spans="2:36" ht="22.5" customHeight="1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 spans="2:36" ht="22.5" customHeight="1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 spans="2:36" ht="22.5" customHeight="1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 spans="2:36" ht="22.5" customHeight="1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 spans="2:36" ht="22.5" customHeight="1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 spans="2:36" ht="22.5" customHeight="1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 spans="2:36" ht="22.5" customHeight="1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 spans="2:36" ht="22.5" customHeight="1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 spans="2:36" ht="22.5" customHeight="1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 spans="2:36" ht="22.5" customHeight="1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 spans="2:36" ht="22.5" customHeight="1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 spans="2:36" ht="22.5" customHeight="1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  <row r="1001" spans="2:36" ht="22.5" customHeight="1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</row>
    <row r="1002" spans="2:36" ht="22.5" customHeight="1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</row>
    <row r="1003" spans="2:36" ht="22.5" customHeight="1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</row>
    <row r="1004" spans="2:36" ht="22.5" customHeight="1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</row>
    <row r="1005" spans="2:36" ht="22.5" customHeight="1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</row>
    <row r="1006" spans="2:36" ht="22.5" customHeight="1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</row>
    <row r="1007" spans="2:36" ht="22.5" customHeight="1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</row>
    <row r="1008" spans="2:36" ht="22.5" customHeight="1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</row>
    <row r="1009" spans="2:36" ht="22.5" customHeight="1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</row>
    <row r="1010" spans="2:36" ht="22.5" customHeight="1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</row>
    <row r="1011" spans="2:36" ht="22.5" customHeight="1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</row>
    <row r="1012" spans="2:36" ht="22.5" customHeight="1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</row>
    <row r="1013" spans="2:36" ht="22.5" customHeight="1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</row>
  </sheetData>
  <mergeCells count="50">
    <mergeCell ref="A9:A13"/>
    <mergeCell ref="A14:A19"/>
    <mergeCell ref="A20:A36"/>
    <mergeCell ref="B2:D2"/>
    <mergeCell ref="F2:G2"/>
    <mergeCell ref="B4:E4"/>
    <mergeCell ref="F4:J4"/>
    <mergeCell ref="B36:F36"/>
    <mergeCell ref="B14:F14"/>
    <mergeCell ref="B10:F10"/>
    <mergeCell ref="B11:F11"/>
    <mergeCell ref="B12:F12"/>
    <mergeCell ref="B13:F13"/>
    <mergeCell ref="B21:F21"/>
    <mergeCell ref="B23:F23"/>
    <mergeCell ref="B25:F25"/>
    <mergeCell ref="AG4:AJ4"/>
    <mergeCell ref="B6:E8"/>
    <mergeCell ref="G6:AJ6"/>
    <mergeCell ref="O4:S4"/>
    <mergeCell ref="B9:F9"/>
    <mergeCell ref="K4:N4"/>
    <mergeCell ref="T4:W4"/>
    <mergeCell ref="X4:AB4"/>
    <mergeCell ref="AC4:AF4"/>
    <mergeCell ref="B26:F26"/>
    <mergeCell ref="B27:F27"/>
    <mergeCell ref="B15:F15"/>
    <mergeCell ref="B18:F18"/>
    <mergeCell ref="B19:F19"/>
    <mergeCell ref="B20:F20"/>
    <mergeCell ref="B16:F16"/>
    <mergeCell ref="B22:F22"/>
    <mergeCell ref="B24:F24"/>
    <mergeCell ref="B17:F17"/>
    <mergeCell ref="B28:F28"/>
    <mergeCell ref="B29:F29"/>
    <mergeCell ref="B30:F30"/>
    <mergeCell ref="B34:F34"/>
    <mergeCell ref="C45:F45"/>
    <mergeCell ref="C40:F40"/>
    <mergeCell ref="C42:F42"/>
    <mergeCell ref="C43:F43"/>
    <mergeCell ref="C44:F44"/>
    <mergeCell ref="B37:F37"/>
    <mergeCell ref="B31:F31"/>
    <mergeCell ref="B32:F32"/>
    <mergeCell ref="B33:F33"/>
    <mergeCell ref="B35:F35"/>
    <mergeCell ref="C41:F41"/>
  </mergeCells>
  <phoneticPr fontId="8"/>
  <conditionalFormatting sqref="G7:AJ8">
    <cfRule type="expression" dxfId="1" priority="1">
      <formula>WEEKDAY(G$7)=7</formula>
    </cfRule>
    <cfRule type="expression" dxfId="0" priority="2">
      <formula>WEEKDAY(G$7)=1</formula>
    </cfRule>
  </conditionalFormatting>
  <pageMargins left="0.11811023622047245" right="0.11811023622047245" top="0.35433070866141736" bottom="0.35433070866141736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009E1-BDBC-4192-B1E5-BC497DEC5159}">
  <dimension ref="A2:Y42"/>
  <sheetViews>
    <sheetView topLeftCell="A19" zoomScaleNormal="100" workbookViewId="0">
      <selection activeCell="B35" sqref="A35:C35"/>
    </sheetView>
  </sheetViews>
  <sheetFormatPr defaultColWidth="7.26953125" defaultRowHeight="18" customHeight="1"/>
  <cols>
    <col min="2" max="4" width="4.54296875" customWidth="1"/>
  </cols>
  <sheetData>
    <row r="2" spans="1:25" ht="18" customHeight="1">
      <c r="B2" s="33" t="s">
        <v>32</v>
      </c>
      <c r="G2" s="299" t="s">
        <v>35</v>
      </c>
      <c r="H2" s="300"/>
      <c r="I2" s="289" t="s">
        <v>34</v>
      </c>
      <c r="J2" s="244"/>
      <c r="L2" s="299" t="s">
        <v>33</v>
      </c>
      <c r="M2" s="300"/>
      <c r="N2" s="289" t="s">
        <v>34</v>
      </c>
      <c r="O2" s="244"/>
      <c r="Q2" s="299" t="s">
        <v>30</v>
      </c>
      <c r="R2" s="300"/>
      <c r="S2" s="244"/>
      <c r="T2" s="244"/>
      <c r="V2" s="299" t="s">
        <v>31</v>
      </c>
      <c r="W2" s="300"/>
      <c r="X2" s="244"/>
      <c r="Y2" s="244"/>
    </row>
    <row r="3" spans="1:25" ht="12" customHeight="1" thickBot="1"/>
    <row r="4" spans="1:25" ht="15" customHeight="1">
      <c r="D4" s="76" t="s">
        <v>36</v>
      </c>
      <c r="E4" s="301" t="s">
        <v>40</v>
      </c>
      <c r="F4" s="264"/>
      <c r="G4" s="231" t="s">
        <v>41</v>
      </c>
      <c r="H4" s="302"/>
      <c r="I4" s="301" t="s">
        <v>42</v>
      </c>
      <c r="J4" s="264"/>
      <c r="K4" s="231" t="s">
        <v>43</v>
      </c>
      <c r="L4" s="302"/>
      <c r="M4" s="301" t="s">
        <v>44</v>
      </c>
      <c r="N4" s="264"/>
    </row>
    <row r="5" spans="1:25" ht="15" customHeight="1" thickBot="1">
      <c r="D5" s="77" t="s">
        <v>45</v>
      </c>
      <c r="E5" s="296">
        <v>3</v>
      </c>
      <c r="F5" s="245"/>
      <c r="G5" s="280">
        <v>4</v>
      </c>
      <c r="H5" s="297"/>
      <c r="I5" s="296">
        <v>5</v>
      </c>
      <c r="J5" s="245"/>
      <c r="K5" s="280">
        <v>6</v>
      </c>
      <c r="L5" s="297"/>
      <c r="M5" s="296">
        <v>7</v>
      </c>
      <c r="N5" s="245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298" t="s">
        <v>64</v>
      </c>
      <c r="P6" s="239"/>
      <c r="Q6" s="303" t="s">
        <v>22</v>
      </c>
      <c r="R6" s="239"/>
      <c r="S6" s="303" t="s">
        <v>65</v>
      </c>
      <c r="T6" s="240"/>
    </row>
    <row r="7" spans="1:25" ht="18" customHeight="1">
      <c r="A7" s="281" t="s">
        <v>18</v>
      </c>
      <c r="B7" s="271" t="s">
        <v>46</v>
      </c>
      <c r="C7" s="284"/>
      <c r="D7" s="285"/>
      <c r="E7" s="80"/>
      <c r="F7" s="81"/>
      <c r="G7" s="63"/>
      <c r="H7" s="55"/>
      <c r="I7" s="93"/>
      <c r="J7" s="43"/>
      <c r="K7" s="63"/>
      <c r="L7" s="55"/>
      <c r="M7" s="93"/>
      <c r="N7" s="43"/>
      <c r="O7" s="286" t="s">
        <v>69</v>
      </c>
      <c r="P7" s="287"/>
      <c r="Q7" s="287"/>
      <c r="R7" s="287"/>
      <c r="S7" s="287"/>
      <c r="T7" s="288"/>
    </row>
    <row r="8" spans="1:25" ht="18" customHeight="1">
      <c r="A8" s="282"/>
      <c r="B8" s="246" t="s">
        <v>47</v>
      </c>
      <c r="C8" s="247"/>
      <c r="D8" s="248"/>
      <c r="E8" s="82"/>
      <c r="F8" s="83"/>
      <c r="G8" s="65"/>
      <c r="H8" s="56"/>
      <c r="I8" s="37"/>
      <c r="J8" s="38"/>
      <c r="K8" s="65"/>
      <c r="L8" s="56"/>
      <c r="M8" s="37"/>
      <c r="N8" s="38"/>
      <c r="O8" s="289" t="s">
        <v>70</v>
      </c>
      <c r="P8" s="244"/>
      <c r="Q8" s="244"/>
      <c r="R8" s="244"/>
      <c r="S8" s="244"/>
      <c r="T8" s="245"/>
    </row>
    <row r="9" spans="1:25" ht="18" customHeight="1">
      <c r="A9" s="282"/>
      <c r="B9" s="246" t="s">
        <v>48</v>
      </c>
      <c r="C9" s="247"/>
      <c r="D9" s="248"/>
      <c r="E9" s="82"/>
      <c r="F9" s="84"/>
      <c r="G9" s="65"/>
      <c r="H9" s="56"/>
      <c r="I9" s="37"/>
      <c r="J9" s="38"/>
      <c r="K9" s="65"/>
      <c r="L9" s="56"/>
      <c r="M9" s="37"/>
      <c r="N9" s="38"/>
      <c r="O9" s="276" t="s">
        <v>34</v>
      </c>
      <c r="P9" s="244"/>
      <c r="Q9" s="289" t="s">
        <v>70</v>
      </c>
      <c r="R9" s="244"/>
      <c r="S9" s="244"/>
      <c r="T9" s="245"/>
    </row>
    <row r="10" spans="1:25" ht="18" customHeight="1">
      <c r="A10" s="282"/>
      <c r="B10" s="246" t="s">
        <v>13</v>
      </c>
      <c r="C10" s="247"/>
      <c r="D10" s="248"/>
      <c r="E10" s="82"/>
      <c r="F10" s="83"/>
      <c r="G10" s="65"/>
      <c r="H10" s="56"/>
      <c r="I10" s="37"/>
      <c r="J10" s="38"/>
      <c r="K10" s="65"/>
      <c r="L10" s="56"/>
      <c r="M10" s="37"/>
      <c r="N10" s="38"/>
      <c r="O10" s="280"/>
      <c r="P10" s="244"/>
      <c r="Q10" s="244"/>
      <c r="R10" s="244"/>
      <c r="S10" s="244"/>
      <c r="T10" s="245"/>
    </row>
    <row r="11" spans="1:25" ht="18" customHeight="1" thickBot="1">
      <c r="A11" s="283"/>
      <c r="B11" s="290" t="s">
        <v>14</v>
      </c>
      <c r="C11" s="291"/>
      <c r="D11" s="292"/>
      <c r="E11" s="85"/>
      <c r="F11" s="86"/>
      <c r="G11" s="67"/>
      <c r="H11" s="57"/>
      <c r="I11" s="94"/>
      <c r="J11" s="51"/>
      <c r="K11" s="67"/>
      <c r="L11" s="57"/>
      <c r="M11" s="94"/>
      <c r="N11" s="51"/>
      <c r="O11" s="293"/>
      <c r="P11" s="294"/>
      <c r="Q11" s="294"/>
      <c r="R11" s="294"/>
      <c r="S11" s="294"/>
      <c r="T11" s="295"/>
    </row>
    <row r="12" spans="1:25" ht="18" customHeight="1">
      <c r="A12" s="256" t="s">
        <v>19</v>
      </c>
      <c r="B12" s="259" t="s">
        <v>49</v>
      </c>
      <c r="C12" s="260"/>
      <c r="D12" s="261"/>
      <c r="E12" s="87"/>
      <c r="F12" s="88"/>
      <c r="G12" s="69"/>
      <c r="H12" s="58"/>
      <c r="I12" s="35"/>
      <c r="J12" s="53"/>
      <c r="K12" s="69"/>
      <c r="L12" s="58"/>
      <c r="M12" s="35"/>
      <c r="N12" s="106"/>
      <c r="O12" s="262" t="s">
        <v>70</v>
      </c>
      <c r="P12" s="263"/>
      <c r="Q12" s="232"/>
      <c r="R12" s="232"/>
      <c r="S12" s="232"/>
      <c r="T12" s="264"/>
    </row>
    <row r="13" spans="1:25" ht="18" customHeight="1">
      <c r="A13" s="257"/>
      <c r="B13" s="265" t="s">
        <v>19</v>
      </c>
      <c r="C13" s="266"/>
      <c r="D13" s="267"/>
      <c r="E13" s="82"/>
      <c r="F13" s="83"/>
      <c r="G13" s="65"/>
      <c r="H13" s="98"/>
      <c r="I13" s="99"/>
      <c r="J13" s="100"/>
      <c r="K13" s="65"/>
      <c r="L13" s="104"/>
      <c r="M13" s="99"/>
      <c r="N13" s="99"/>
      <c r="O13" s="276" t="s">
        <v>73</v>
      </c>
      <c r="P13" s="244"/>
      <c r="Q13" s="244"/>
      <c r="R13" s="244"/>
      <c r="S13" s="244"/>
      <c r="T13" s="245"/>
    </row>
    <row r="14" spans="1:25" ht="18" customHeight="1">
      <c r="A14" s="257"/>
      <c r="B14" s="265" t="s">
        <v>50</v>
      </c>
      <c r="C14" s="277"/>
      <c r="D14" s="278"/>
      <c r="E14" s="82"/>
      <c r="F14" s="83"/>
      <c r="G14" s="65"/>
      <c r="H14" s="98"/>
      <c r="I14" s="99"/>
      <c r="J14" s="100"/>
      <c r="K14" s="65"/>
      <c r="L14" s="104"/>
      <c r="M14" s="99"/>
      <c r="N14" s="99"/>
      <c r="O14" s="279" t="s">
        <v>72</v>
      </c>
      <c r="P14" s="280"/>
      <c r="Q14" s="244"/>
      <c r="R14" s="244"/>
      <c r="S14" s="244"/>
      <c r="T14" s="245"/>
    </row>
    <row r="15" spans="1:25" ht="18" customHeight="1" thickBot="1">
      <c r="A15" s="258"/>
      <c r="B15" s="251" t="s">
        <v>51</v>
      </c>
      <c r="C15" s="252"/>
      <c r="D15" s="253"/>
      <c r="E15" s="89"/>
      <c r="F15" s="90"/>
      <c r="G15" s="71"/>
      <c r="H15" s="101"/>
      <c r="I15" s="102"/>
      <c r="J15" s="103"/>
      <c r="K15" s="71"/>
      <c r="L15" s="105"/>
      <c r="M15" s="102"/>
      <c r="N15" s="102"/>
      <c r="O15" s="254" t="s">
        <v>71</v>
      </c>
      <c r="P15" s="233"/>
      <c r="Q15" s="255"/>
      <c r="R15" s="233"/>
      <c r="S15" s="233"/>
      <c r="T15" s="234"/>
    </row>
    <row r="16" spans="1:25" ht="18" customHeight="1" thickBot="1">
      <c r="A16" s="268" t="s">
        <v>20</v>
      </c>
      <c r="B16" s="271" t="s">
        <v>52</v>
      </c>
      <c r="C16" s="272"/>
      <c r="D16" s="273"/>
      <c r="E16" s="87"/>
      <c r="F16" s="88"/>
      <c r="G16" s="69"/>
      <c r="H16" s="58"/>
      <c r="I16" s="35"/>
      <c r="J16" s="53"/>
      <c r="K16" s="69"/>
      <c r="L16" s="58"/>
      <c r="M16" s="35"/>
      <c r="N16" s="53"/>
      <c r="O16" s="231" t="s">
        <v>68</v>
      </c>
      <c r="P16" s="232"/>
      <c r="Q16" s="231"/>
      <c r="R16" s="232"/>
      <c r="S16" s="232"/>
      <c r="T16" s="264"/>
    </row>
    <row r="17" spans="1:20" ht="18" customHeight="1" thickBot="1">
      <c r="A17" s="269"/>
      <c r="B17" s="241" t="s">
        <v>52</v>
      </c>
      <c r="C17" s="274"/>
      <c r="D17" s="275"/>
      <c r="E17" s="82"/>
      <c r="F17" s="83"/>
      <c r="G17" s="65"/>
      <c r="H17" s="56"/>
      <c r="I17" s="37"/>
      <c r="J17" s="38"/>
      <c r="K17" s="65"/>
      <c r="L17" s="56"/>
      <c r="M17" s="37"/>
      <c r="N17" s="38"/>
      <c r="O17" s="231" t="s">
        <v>68</v>
      </c>
      <c r="P17" s="232"/>
      <c r="Q17" s="231"/>
      <c r="R17" s="232"/>
      <c r="S17" s="244"/>
      <c r="T17" s="245"/>
    </row>
    <row r="18" spans="1:20" ht="18" customHeight="1" thickBot="1">
      <c r="A18" s="269"/>
      <c r="B18" s="241" t="s">
        <v>62</v>
      </c>
      <c r="C18" s="274"/>
      <c r="D18" s="275"/>
      <c r="E18" s="82"/>
      <c r="F18" s="83"/>
      <c r="G18" s="65"/>
      <c r="H18" s="56"/>
      <c r="I18" s="37"/>
      <c r="J18" s="38"/>
      <c r="K18" s="65"/>
      <c r="L18" s="56"/>
      <c r="M18" s="37"/>
      <c r="N18" s="38"/>
      <c r="O18" s="231" t="s">
        <v>68</v>
      </c>
      <c r="P18" s="232"/>
      <c r="Q18" s="231"/>
      <c r="R18" s="232"/>
      <c r="S18" s="244"/>
      <c r="T18" s="245"/>
    </row>
    <row r="19" spans="1:20" ht="18" customHeight="1" thickBot="1">
      <c r="A19" s="269"/>
      <c r="B19" s="246" t="s">
        <v>53</v>
      </c>
      <c r="C19" s="249"/>
      <c r="D19" s="250"/>
      <c r="E19" s="82"/>
      <c r="F19" s="83"/>
      <c r="G19" s="65"/>
      <c r="H19" s="56"/>
      <c r="I19" s="37"/>
      <c r="J19" s="38"/>
      <c r="K19" s="65"/>
      <c r="L19" s="56"/>
      <c r="M19" s="37"/>
      <c r="N19" s="38"/>
      <c r="O19" s="231" t="s">
        <v>68</v>
      </c>
      <c r="P19" s="232"/>
      <c r="Q19" s="231"/>
      <c r="R19" s="232"/>
      <c r="S19" s="244"/>
      <c r="T19" s="245"/>
    </row>
    <row r="20" spans="1:20" ht="18" customHeight="1" thickBot="1">
      <c r="A20" s="269"/>
      <c r="B20" s="246" t="s">
        <v>54</v>
      </c>
      <c r="C20" s="249"/>
      <c r="D20" s="250"/>
      <c r="E20" s="82"/>
      <c r="F20" s="83"/>
      <c r="G20" s="65"/>
      <c r="H20" s="56"/>
      <c r="I20" s="37"/>
      <c r="J20" s="38"/>
      <c r="K20" s="65"/>
      <c r="L20" s="56"/>
      <c r="M20" s="37"/>
      <c r="N20" s="38"/>
      <c r="O20" s="231" t="s">
        <v>68</v>
      </c>
      <c r="P20" s="232"/>
      <c r="Q20" s="231"/>
      <c r="R20" s="232"/>
      <c r="S20" s="244"/>
      <c r="T20" s="245"/>
    </row>
    <row r="21" spans="1:20" ht="18" customHeight="1" thickBot="1">
      <c r="A21" s="269"/>
      <c r="B21" s="246" t="s">
        <v>56</v>
      </c>
      <c r="C21" s="249"/>
      <c r="D21" s="250"/>
      <c r="E21" s="82"/>
      <c r="F21" s="83"/>
      <c r="G21" s="65"/>
      <c r="H21" s="56"/>
      <c r="I21" s="37"/>
      <c r="J21" s="38"/>
      <c r="K21" s="65"/>
      <c r="L21" s="56"/>
      <c r="M21" s="37"/>
      <c r="N21" s="38"/>
      <c r="O21" s="231" t="s">
        <v>68</v>
      </c>
      <c r="P21" s="232"/>
      <c r="Q21" s="231"/>
      <c r="R21" s="232"/>
      <c r="S21" s="244"/>
      <c r="T21" s="245"/>
    </row>
    <row r="22" spans="1:20" ht="18" customHeight="1" thickBot="1">
      <c r="A22" s="269"/>
      <c r="B22" s="246" t="s">
        <v>55</v>
      </c>
      <c r="C22" s="249"/>
      <c r="D22" s="250"/>
      <c r="E22" s="82"/>
      <c r="F22" s="83"/>
      <c r="G22" s="65"/>
      <c r="H22" s="56"/>
      <c r="I22" s="37"/>
      <c r="J22" s="38"/>
      <c r="K22" s="65"/>
      <c r="L22" s="56"/>
      <c r="M22" s="37"/>
      <c r="N22" s="38"/>
      <c r="O22" s="231" t="s">
        <v>68</v>
      </c>
      <c r="P22" s="232"/>
      <c r="Q22" s="231"/>
      <c r="R22" s="232"/>
      <c r="S22" s="244"/>
      <c r="T22" s="245"/>
    </row>
    <row r="23" spans="1:20" ht="18" customHeight="1" thickBot="1">
      <c r="A23" s="269"/>
      <c r="B23" s="246" t="s">
        <v>57</v>
      </c>
      <c r="C23" s="247"/>
      <c r="D23" s="248"/>
      <c r="E23" s="82"/>
      <c r="F23" s="83"/>
      <c r="G23" s="65"/>
      <c r="H23" s="56"/>
      <c r="I23" s="37"/>
      <c r="J23" s="38"/>
      <c r="K23" s="65"/>
      <c r="L23" s="56"/>
      <c r="M23" s="37"/>
      <c r="N23" s="38"/>
      <c r="O23" s="231" t="s">
        <v>68</v>
      </c>
      <c r="P23" s="232"/>
      <c r="Q23" s="231"/>
      <c r="R23" s="232"/>
      <c r="S23" s="244"/>
      <c r="T23" s="245"/>
    </row>
    <row r="24" spans="1:20" ht="18" customHeight="1" thickBot="1">
      <c r="A24" s="269"/>
      <c r="B24" s="241" t="s">
        <v>59</v>
      </c>
      <c r="C24" s="242"/>
      <c r="D24" s="243"/>
      <c r="E24" s="82"/>
      <c r="F24" s="83"/>
      <c r="G24" s="65"/>
      <c r="H24" s="56"/>
      <c r="I24" s="37"/>
      <c r="J24" s="38"/>
      <c r="K24" s="65"/>
      <c r="L24" s="56"/>
      <c r="M24" s="37"/>
      <c r="N24" s="38"/>
      <c r="O24" s="231" t="s">
        <v>68</v>
      </c>
      <c r="P24" s="232"/>
      <c r="Q24" s="231"/>
      <c r="R24" s="232"/>
      <c r="S24" s="244"/>
      <c r="T24" s="245"/>
    </row>
    <row r="25" spans="1:20" ht="18" customHeight="1" thickBot="1">
      <c r="A25" s="269"/>
      <c r="B25" s="241" t="s">
        <v>58</v>
      </c>
      <c r="C25" s="242"/>
      <c r="D25" s="243"/>
      <c r="E25" s="82"/>
      <c r="F25" s="83"/>
      <c r="G25" s="65"/>
      <c r="H25" s="56"/>
      <c r="I25" s="37"/>
      <c r="J25" s="38"/>
      <c r="K25" s="65"/>
      <c r="L25" s="56"/>
      <c r="M25" s="37"/>
      <c r="N25" s="38"/>
      <c r="O25" s="231" t="s">
        <v>68</v>
      </c>
      <c r="P25" s="232"/>
      <c r="Q25" s="231"/>
      <c r="R25" s="232"/>
      <c r="S25" s="244"/>
      <c r="T25" s="245"/>
    </row>
    <row r="26" spans="1:20" ht="18" customHeight="1" thickBot="1">
      <c r="A26" s="269"/>
      <c r="B26" s="241" t="s">
        <v>60</v>
      </c>
      <c r="C26" s="242"/>
      <c r="D26" s="243"/>
      <c r="E26" s="82"/>
      <c r="F26" s="83"/>
      <c r="G26" s="65"/>
      <c r="H26" s="56"/>
      <c r="I26" s="37"/>
      <c r="J26" s="38"/>
      <c r="K26" s="65"/>
      <c r="L26" s="56"/>
      <c r="M26" s="37"/>
      <c r="N26" s="38"/>
      <c r="O26" s="231" t="s">
        <v>68</v>
      </c>
      <c r="P26" s="232"/>
      <c r="Q26" s="231"/>
      <c r="R26" s="232"/>
      <c r="S26" s="244"/>
      <c r="T26" s="245"/>
    </row>
    <row r="27" spans="1:20" ht="18" customHeight="1" thickBot="1">
      <c r="A27" s="270"/>
      <c r="B27" s="228" t="s">
        <v>61</v>
      </c>
      <c r="C27" s="229"/>
      <c r="D27" s="230"/>
      <c r="E27" s="89"/>
      <c r="F27" s="90"/>
      <c r="G27" s="71"/>
      <c r="H27" s="59"/>
      <c r="I27" s="95"/>
      <c r="J27" s="41"/>
      <c r="K27" s="71"/>
      <c r="L27" s="59"/>
      <c r="M27" s="95"/>
      <c r="N27" s="41"/>
      <c r="O27" s="231" t="s">
        <v>68</v>
      </c>
      <c r="P27" s="232"/>
      <c r="Q27" s="231"/>
      <c r="R27" s="232"/>
      <c r="S27" s="233"/>
      <c r="T27" s="234"/>
    </row>
    <row r="28" spans="1:20" ht="18" customHeight="1" thickBot="1">
      <c r="A28" s="48" t="s">
        <v>21</v>
      </c>
      <c r="B28" s="235" t="s">
        <v>63</v>
      </c>
      <c r="C28" s="236"/>
      <c r="D28" s="237"/>
      <c r="E28" s="91"/>
      <c r="F28" s="92"/>
      <c r="G28" s="73"/>
      <c r="H28" s="62"/>
      <c r="I28" s="96"/>
      <c r="J28" s="97"/>
      <c r="K28" s="73"/>
      <c r="L28" s="62"/>
      <c r="M28" s="96"/>
      <c r="N28" s="97"/>
      <c r="O28" s="238"/>
      <c r="P28" s="239"/>
      <c r="Q28" s="239"/>
      <c r="R28" s="239"/>
      <c r="S28" s="239"/>
      <c r="T28" s="240"/>
    </row>
    <row r="29" spans="1:20" ht="18" customHeight="1">
      <c r="B29" s="227"/>
      <c r="C29" s="227"/>
      <c r="D29" s="227"/>
    </row>
    <row r="30" spans="1:20" ht="18" customHeight="1">
      <c r="A30" s="16" t="s">
        <v>23</v>
      </c>
      <c r="B30" s="3"/>
      <c r="C30" s="3"/>
      <c r="D30" s="3"/>
      <c r="E30" s="3"/>
      <c r="F30" s="3"/>
    </row>
    <row r="31" spans="1:20" ht="18" customHeight="1">
      <c r="A31" s="17"/>
      <c r="B31" s="178" t="s">
        <v>24</v>
      </c>
      <c r="C31" s="178"/>
      <c r="D31" s="3"/>
      <c r="E31" s="3"/>
      <c r="F31" s="3"/>
    </row>
    <row r="32" spans="1:20" ht="18" customHeight="1">
      <c r="A32" s="18"/>
      <c r="B32" s="178" t="s">
        <v>25</v>
      </c>
      <c r="C32" s="178"/>
      <c r="D32" s="3"/>
      <c r="E32" s="3"/>
      <c r="F32" s="3"/>
    </row>
    <row r="33" spans="1:6" ht="18" customHeight="1">
      <c r="A33" s="19"/>
      <c r="B33" s="178" t="s">
        <v>26</v>
      </c>
      <c r="C33" s="178"/>
      <c r="D33" s="3"/>
      <c r="E33" s="3"/>
      <c r="F33" s="3"/>
    </row>
    <row r="34" spans="1:6" ht="18" customHeight="1">
      <c r="A34" s="20"/>
      <c r="B34" s="178" t="s">
        <v>27</v>
      </c>
      <c r="C34" s="178"/>
      <c r="D34" s="3"/>
      <c r="E34" s="3"/>
      <c r="F34" s="3"/>
    </row>
    <row r="35" spans="1:6" ht="18" customHeight="1">
      <c r="A35" s="75"/>
      <c r="B35" s="178" t="s">
        <v>67</v>
      </c>
      <c r="C35" s="178"/>
    </row>
    <row r="36" spans="1:6" ht="18" customHeight="1">
      <c r="B36" s="227"/>
      <c r="C36" s="227"/>
      <c r="D36" s="227"/>
    </row>
    <row r="37" spans="1:6" ht="18" customHeight="1">
      <c r="B37" s="227"/>
      <c r="C37" s="227"/>
      <c r="D37" s="227"/>
    </row>
    <row r="38" spans="1:6" ht="18" customHeight="1">
      <c r="B38" s="227"/>
      <c r="C38" s="227"/>
      <c r="D38" s="227"/>
    </row>
    <row r="39" spans="1:6" ht="18" customHeight="1">
      <c r="B39" s="227"/>
      <c r="C39" s="227"/>
      <c r="D39" s="227"/>
    </row>
    <row r="40" spans="1:6" ht="18" customHeight="1">
      <c r="B40" s="227"/>
      <c r="C40" s="227"/>
      <c r="D40" s="227"/>
    </row>
    <row r="41" spans="1:6" ht="18" customHeight="1">
      <c r="B41" s="227"/>
      <c r="C41" s="227"/>
      <c r="D41" s="227"/>
    </row>
    <row r="42" spans="1:6" ht="18" customHeight="1">
      <c r="B42" s="227"/>
      <c r="C42" s="227"/>
      <c r="D42" s="227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31:C31"/>
    <mergeCell ref="B32:C32"/>
    <mergeCell ref="B33:C33"/>
    <mergeCell ref="B34:C34"/>
    <mergeCell ref="B35:C35"/>
    <mergeCell ref="B41:D41"/>
    <mergeCell ref="B42:D42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906B-027D-4E20-B248-E186BA8B7085}">
  <dimension ref="A2:Y42"/>
  <sheetViews>
    <sheetView topLeftCell="A4" zoomScaleNormal="100" workbookViewId="0">
      <selection activeCell="W10" sqref="W10"/>
    </sheetView>
  </sheetViews>
  <sheetFormatPr defaultColWidth="5.453125" defaultRowHeight="18" customHeight="1"/>
  <sheetData>
    <row r="2" spans="1:25" ht="18" customHeight="1">
      <c r="B2" s="33" t="s">
        <v>76</v>
      </c>
      <c r="G2" s="299" t="s">
        <v>35</v>
      </c>
      <c r="H2" s="300"/>
      <c r="I2" s="289" t="s">
        <v>34</v>
      </c>
      <c r="J2" s="244"/>
      <c r="L2" s="299" t="s">
        <v>33</v>
      </c>
      <c r="M2" s="300"/>
      <c r="N2" s="289" t="s">
        <v>34</v>
      </c>
      <c r="O2" s="244"/>
      <c r="Q2" s="299" t="s">
        <v>30</v>
      </c>
      <c r="R2" s="300"/>
      <c r="S2" s="323">
        <v>45451</v>
      </c>
      <c r="T2" s="244"/>
      <c r="V2" s="299" t="s">
        <v>31</v>
      </c>
      <c r="W2" s="300"/>
      <c r="X2" s="323">
        <v>45451</v>
      </c>
      <c r="Y2" s="244"/>
    </row>
    <row r="3" spans="1:25" ht="12" customHeight="1" thickBot="1"/>
    <row r="4" spans="1:25" ht="15" customHeight="1">
      <c r="D4" s="159" t="s">
        <v>36</v>
      </c>
      <c r="E4" s="324" t="s">
        <v>40</v>
      </c>
      <c r="F4" s="325"/>
      <c r="G4" s="324" t="s">
        <v>41</v>
      </c>
      <c r="H4" s="325"/>
      <c r="I4" s="324" t="s">
        <v>42</v>
      </c>
      <c r="J4" s="325"/>
      <c r="K4" s="324" t="s">
        <v>43</v>
      </c>
      <c r="L4" s="325"/>
      <c r="M4" s="324" t="s">
        <v>44</v>
      </c>
      <c r="N4" s="326"/>
    </row>
    <row r="5" spans="1:25" ht="15" customHeight="1" thickBot="1">
      <c r="D5" s="160" t="s">
        <v>45</v>
      </c>
      <c r="E5" s="244">
        <v>10</v>
      </c>
      <c r="F5" s="244"/>
      <c r="G5" s="244">
        <v>11</v>
      </c>
      <c r="H5" s="244"/>
      <c r="I5" s="244">
        <v>12</v>
      </c>
      <c r="J5" s="244"/>
      <c r="K5" s="244">
        <v>13</v>
      </c>
      <c r="L5" s="244"/>
      <c r="M5" s="244">
        <v>14</v>
      </c>
      <c r="N5" s="322"/>
    </row>
    <row r="6" spans="1:25" ht="15" customHeight="1" thickBot="1">
      <c r="D6" s="161" t="s">
        <v>37</v>
      </c>
      <c r="E6" s="162" t="s">
        <v>38</v>
      </c>
      <c r="F6" s="162" t="s">
        <v>39</v>
      </c>
      <c r="G6" s="162" t="s">
        <v>38</v>
      </c>
      <c r="H6" s="162" t="s">
        <v>39</v>
      </c>
      <c r="I6" s="162" t="s">
        <v>38</v>
      </c>
      <c r="J6" s="162" t="s">
        <v>39</v>
      </c>
      <c r="K6" s="162" t="s">
        <v>38</v>
      </c>
      <c r="L6" s="162" t="s">
        <v>39</v>
      </c>
      <c r="M6" s="162" t="s">
        <v>38</v>
      </c>
      <c r="N6" s="163" t="s">
        <v>39</v>
      </c>
      <c r="O6" s="298" t="s">
        <v>64</v>
      </c>
      <c r="P6" s="239"/>
      <c r="Q6" s="303" t="s">
        <v>22</v>
      </c>
      <c r="R6" s="239"/>
      <c r="S6" s="303" t="s">
        <v>65</v>
      </c>
      <c r="T6" s="240"/>
    </row>
    <row r="7" spans="1:25" ht="18" customHeight="1">
      <c r="A7" s="281" t="s">
        <v>18</v>
      </c>
      <c r="B7" s="271" t="s">
        <v>46</v>
      </c>
      <c r="C7" s="284"/>
      <c r="D7" s="318"/>
      <c r="E7" s="63"/>
      <c r="F7" s="153"/>
      <c r="G7" s="64"/>
      <c r="H7" s="153"/>
      <c r="I7" s="153"/>
      <c r="J7" s="153"/>
      <c r="K7" s="153"/>
      <c r="L7" s="42"/>
      <c r="M7" s="153"/>
      <c r="N7" s="157"/>
      <c r="O7" s="319"/>
      <c r="P7" s="287"/>
      <c r="Q7" s="287"/>
      <c r="R7" s="287"/>
      <c r="S7" s="287"/>
      <c r="T7" s="288"/>
    </row>
    <row r="8" spans="1:25" ht="18" customHeight="1">
      <c r="A8" s="282"/>
      <c r="B8" s="246" t="s">
        <v>47</v>
      </c>
      <c r="C8" s="247"/>
      <c r="D8" s="309"/>
      <c r="E8" s="65"/>
      <c r="F8" s="154"/>
      <c r="G8" s="66"/>
      <c r="H8" s="154"/>
      <c r="I8" s="154"/>
      <c r="J8" s="154"/>
      <c r="K8" s="154"/>
      <c r="L8" s="34"/>
      <c r="M8" s="34"/>
      <c r="N8" s="56"/>
      <c r="O8" s="296"/>
      <c r="P8" s="244"/>
      <c r="Q8" s="244"/>
      <c r="R8" s="244"/>
      <c r="S8" s="244"/>
      <c r="T8" s="245"/>
    </row>
    <row r="9" spans="1:25" ht="18" customHeight="1">
      <c r="A9" s="282"/>
      <c r="B9" s="246" t="s">
        <v>48</v>
      </c>
      <c r="C9" s="247"/>
      <c r="D9" s="309"/>
      <c r="E9" s="65"/>
      <c r="F9" s="34"/>
      <c r="G9" s="66"/>
      <c r="H9" s="34"/>
      <c r="I9" s="34"/>
      <c r="J9" s="34"/>
      <c r="K9" s="34"/>
      <c r="L9" s="34"/>
      <c r="M9" s="34"/>
      <c r="N9" s="56"/>
      <c r="O9" s="296"/>
      <c r="P9" s="244"/>
      <c r="Q9" s="244"/>
      <c r="R9" s="244"/>
      <c r="S9" s="244"/>
      <c r="T9" s="245"/>
    </row>
    <row r="10" spans="1:25" ht="18" customHeight="1">
      <c r="A10" s="282"/>
      <c r="B10" s="246" t="s">
        <v>13</v>
      </c>
      <c r="C10" s="247"/>
      <c r="D10" s="309"/>
      <c r="E10" s="65"/>
      <c r="F10" s="34"/>
      <c r="G10" s="66"/>
      <c r="H10" s="34"/>
      <c r="I10" s="34"/>
      <c r="J10" s="34"/>
      <c r="K10" s="34"/>
      <c r="L10" s="34"/>
      <c r="M10" s="34"/>
      <c r="N10" s="56"/>
      <c r="O10" s="296"/>
      <c r="P10" s="244"/>
      <c r="Q10" s="244"/>
      <c r="R10" s="244"/>
      <c r="S10" s="244"/>
      <c r="T10" s="245"/>
    </row>
    <row r="11" spans="1:25" ht="18" customHeight="1" thickBot="1">
      <c r="A11" s="283"/>
      <c r="B11" s="290" t="s">
        <v>14</v>
      </c>
      <c r="C11" s="291"/>
      <c r="D11" s="320"/>
      <c r="E11" s="67"/>
      <c r="F11" s="50"/>
      <c r="G11" s="68"/>
      <c r="H11" s="50"/>
      <c r="I11" s="50"/>
      <c r="J11" s="50"/>
      <c r="K11" s="50"/>
      <c r="L11" s="50"/>
      <c r="M11" s="50"/>
      <c r="N11" s="57"/>
      <c r="O11" s="321"/>
      <c r="P11" s="294"/>
      <c r="Q11" s="294"/>
      <c r="R11" s="294"/>
      <c r="S11" s="294"/>
      <c r="T11" s="295"/>
    </row>
    <row r="12" spans="1:25" ht="18" customHeight="1">
      <c r="A12" s="256" t="s">
        <v>19</v>
      </c>
      <c r="B12" s="259" t="s">
        <v>49</v>
      </c>
      <c r="C12" s="260"/>
      <c r="D12" s="312"/>
      <c r="E12" s="69"/>
      <c r="F12" s="155"/>
      <c r="G12" s="70"/>
      <c r="H12" s="155"/>
      <c r="I12" s="155"/>
      <c r="J12" s="155"/>
      <c r="K12" s="155"/>
      <c r="L12" s="155"/>
      <c r="M12" s="36"/>
      <c r="N12" s="58"/>
      <c r="O12" s="313"/>
      <c r="P12" s="232"/>
      <c r="Q12" s="232"/>
      <c r="R12" s="232"/>
      <c r="S12" s="232"/>
      <c r="T12" s="264"/>
    </row>
    <row r="13" spans="1:25" ht="18" customHeight="1">
      <c r="A13" s="257"/>
      <c r="B13" s="265" t="s">
        <v>19</v>
      </c>
      <c r="C13" s="266"/>
      <c r="D13" s="314"/>
      <c r="E13" s="65"/>
      <c r="F13" s="154"/>
      <c r="G13" s="66"/>
      <c r="H13" s="154"/>
      <c r="I13" s="154"/>
      <c r="J13" s="154"/>
      <c r="K13" s="154"/>
      <c r="L13" s="34"/>
      <c r="M13" s="154"/>
      <c r="N13" s="156"/>
      <c r="O13" s="296"/>
      <c r="P13" s="244"/>
      <c r="Q13" s="244"/>
      <c r="R13" s="244"/>
      <c r="S13" s="244"/>
      <c r="T13" s="245"/>
    </row>
    <row r="14" spans="1:25" ht="18" customHeight="1">
      <c r="A14" s="257"/>
      <c r="B14" s="265" t="s">
        <v>50</v>
      </c>
      <c r="C14" s="277"/>
      <c r="D14" s="317"/>
      <c r="E14" s="65"/>
      <c r="F14" s="154"/>
      <c r="G14" s="66"/>
      <c r="H14" s="154"/>
      <c r="I14" s="154"/>
      <c r="J14" s="154"/>
      <c r="K14" s="154"/>
      <c r="L14" s="154"/>
      <c r="M14" s="34"/>
      <c r="N14" s="56"/>
      <c r="O14" s="296"/>
      <c r="P14" s="244"/>
      <c r="Q14" s="244"/>
      <c r="R14" s="244"/>
      <c r="S14" s="244"/>
      <c r="T14" s="245"/>
    </row>
    <row r="15" spans="1:25" ht="18" customHeight="1" thickBot="1">
      <c r="A15" s="258"/>
      <c r="B15" s="251" t="s">
        <v>51</v>
      </c>
      <c r="C15" s="252"/>
      <c r="D15" s="311"/>
      <c r="E15" s="71"/>
      <c r="F15" s="40"/>
      <c r="G15" s="72"/>
      <c r="H15" s="40"/>
      <c r="I15" s="40"/>
      <c r="J15" s="40"/>
      <c r="K15" s="40"/>
      <c r="L15" s="40"/>
      <c r="M15" s="40"/>
      <c r="N15" s="59"/>
      <c r="O15" s="305"/>
      <c r="P15" s="233"/>
      <c r="Q15" s="233"/>
      <c r="R15" s="233"/>
      <c r="S15" s="233"/>
      <c r="T15" s="234"/>
    </row>
    <row r="16" spans="1:25" ht="18" customHeight="1">
      <c r="A16" s="268" t="s">
        <v>20</v>
      </c>
      <c r="B16" s="271" t="s">
        <v>52</v>
      </c>
      <c r="C16" s="272"/>
      <c r="D16" s="315"/>
      <c r="E16" s="69"/>
      <c r="F16" s="36"/>
      <c r="G16" s="70"/>
      <c r="H16" s="36"/>
      <c r="I16" s="36"/>
      <c r="J16" s="36"/>
      <c r="K16" s="36"/>
      <c r="L16" s="36"/>
      <c r="M16" s="155"/>
      <c r="N16" s="158"/>
      <c r="O16" s="313"/>
      <c r="P16" s="232"/>
      <c r="Q16" s="232"/>
      <c r="R16" s="232"/>
      <c r="S16" s="232"/>
      <c r="T16" s="264"/>
    </row>
    <row r="17" spans="1:20" ht="18" customHeight="1">
      <c r="A17" s="269"/>
      <c r="B17" s="241" t="s">
        <v>52</v>
      </c>
      <c r="C17" s="274"/>
      <c r="D17" s="316"/>
      <c r="E17" s="65"/>
      <c r="F17" s="34"/>
      <c r="G17" s="66"/>
      <c r="H17" s="34"/>
      <c r="I17" s="34"/>
      <c r="J17" s="34"/>
      <c r="K17" s="34"/>
      <c r="L17" s="34"/>
      <c r="M17" s="154"/>
      <c r="N17" s="156"/>
      <c r="O17" s="296"/>
      <c r="P17" s="244"/>
      <c r="Q17" s="244"/>
      <c r="R17" s="244"/>
      <c r="S17" s="244"/>
      <c r="T17" s="245"/>
    </row>
    <row r="18" spans="1:20" ht="18" customHeight="1">
      <c r="A18" s="269"/>
      <c r="B18" s="241" t="s">
        <v>62</v>
      </c>
      <c r="C18" s="274"/>
      <c r="D18" s="316"/>
      <c r="E18" s="65"/>
      <c r="F18" s="34"/>
      <c r="G18" s="66"/>
      <c r="H18" s="34"/>
      <c r="I18" s="34"/>
      <c r="J18" s="34"/>
      <c r="K18" s="34"/>
      <c r="L18" s="34"/>
      <c r="M18" s="34"/>
      <c r="N18" s="56"/>
      <c r="O18" s="296"/>
      <c r="P18" s="244"/>
      <c r="Q18" s="244"/>
      <c r="R18" s="244"/>
      <c r="S18" s="244"/>
      <c r="T18" s="245"/>
    </row>
    <row r="19" spans="1:20" ht="18" customHeight="1">
      <c r="A19" s="269"/>
      <c r="B19" s="246" t="s">
        <v>53</v>
      </c>
      <c r="C19" s="249"/>
      <c r="D19" s="310"/>
      <c r="E19" s="65"/>
      <c r="F19" s="34"/>
      <c r="G19" s="66"/>
      <c r="H19" s="34"/>
      <c r="I19" s="34"/>
      <c r="J19" s="34"/>
      <c r="K19" s="34"/>
      <c r="L19" s="34"/>
      <c r="M19" s="154"/>
      <c r="N19" s="156"/>
      <c r="O19" s="296"/>
      <c r="P19" s="244"/>
      <c r="Q19" s="244"/>
      <c r="R19" s="244"/>
      <c r="S19" s="244"/>
      <c r="T19" s="245"/>
    </row>
    <row r="20" spans="1:20" ht="18" customHeight="1">
      <c r="A20" s="269"/>
      <c r="B20" s="246" t="s">
        <v>54</v>
      </c>
      <c r="C20" s="249"/>
      <c r="D20" s="310"/>
      <c r="E20" s="65"/>
      <c r="F20" s="34"/>
      <c r="G20" s="66"/>
      <c r="H20" s="34"/>
      <c r="I20" s="34"/>
      <c r="J20" s="34"/>
      <c r="K20" s="34"/>
      <c r="L20" s="34"/>
      <c r="M20" s="154"/>
      <c r="N20" s="156"/>
      <c r="O20" s="296"/>
      <c r="P20" s="244"/>
      <c r="Q20" s="244"/>
      <c r="R20" s="244"/>
      <c r="S20" s="244"/>
      <c r="T20" s="245"/>
    </row>
    <row r="21" spans="1:20" ht="18" customHeight="1">
      <c r="A21" s="269"/>
      <c r="B21" s="246" t="s">
        <v>56</v>
      </c>
      <c r="C21" s="249"/>
      <c r="D21" s="310"/>
      <c r="E21" s="65"/>
      <c r="F21" s="34"/>
      <c r="G21" s="66"/>
      <c r="H21" s="34"/>
      <c r="I21" s="34"/>
      <c r="J21" s="34"/>
      <c r="K21" s="34"/>
      <c r="L21" s="34"/>
      <c r="M21" s="154"/>
      <c r="N21" s="156"/>
      <c r="O21" s="296"/>
      <c r="P21" s="244"/>
      <c r="Q21" s="244"/>
      <c r="R21" s="244"/>
      <c r="S21" s="244"/>
      <c r="T21" s="245"/>
    </row>
    <row r="22" spans="1:20" ht="18" customHeight="1">
      <c r="A22" s="269"/>
      <c r="B22" s="246" t="s">
        <v>55</v>
      </c>
      <c r="C22" s="249"/>
      <c r="D22" s="310"/>
      <c r="E22" s="65"/>
      <c r="F22" s="34"/>
      <c r="G22" s="66"/>
      <c r="H22" s="34"/>
      <c r="I22" s="34"/>
      <c r="J22" s="34"/>
      <c r="K22" s="34"/>
      <c r="L22" s="34"/>
      <c r="M22" s="154"/>
      <c r="N22" s="156"/>
      <c r="O22" s="296"/>
      <c r="P22" s="244"/>
      <c r="Q22" s="244"/>
      <c r="R22" s="244"/>
      <c r="S22" s="244"/>
      <c r="T22" s="245"/>
    </row>
    <row r="23" spans="1:20" ht="18" customHeight="1">
      <c r="A23" s="269"/>
      <c r="B23" s="246" t="s">
        <v>57</v>
      </c>
      <c r="C23" s="247"/>
      <c r="D23" s="309"/>
      <c r="E23" s="65"/>
      <c r="F23" s="34"/>
      <c r="G23" s="66"/>
      <c r="H23" s="34"/>
      <c r="I23" s="34"/>
      <c r="J23" s="34"/>
      <c r="K23" s="34"/>
      <c r="L23" s="34"/>
      <c r="M23" s="154"/>
      <c r="N23" s="156"/>
      <c r="O23" s="296"/>
      <c r="P23" s="244"/>
      <c r="Q23" s="244"/>
      <c r="R23" s="244"/>
      <c r="S23" s="244"/>
      <c r="T23" s="245"/>
    </row>
    <row r="24" spans="1:20" ht="18" customHeight="1">
      <c r="A24" s="269"/>
      <c r="B24" s="241" t="s">
        <v>59</v>
      </c>
      <c r="C24" s="242"/>
      <c r="D24" s="308"/>
      <c r="E24" s="65"/>
      <c r="F24" s="34"/>
      <c r="G24" s="66"/>
      <c r="H24" s="34"/>
      <c r="I24" s="34"/>
      <c r="J24" s="34"/>
      <c r="K24" s="34"/>
      <c r="L24" s="34"/>
      <c r="M24" s="154"/>
      <c r="N24" s="156"/>
      <c r="O24" s="296"/>
      <c r="P24" s="244"/>
      <c r="Q24" s="244"/>
      <c r="R24" s="244"/>
      <c r="S24" s="244"/>
      <c r="T24" s="245"/>
    </row>
    <row r="25" spans="1:20" ht="18" customHeight="1">
      <c r="A25" s="269"/>
      <c r="B25" s="241" t="s">
        <v>58</v>
      </c>
      <c r="C25" s="242"/>
      <c r="D25" s="308"/>
      <c r="E25" s="65"/>
      <c r="F25" s="34"/>
      <c r="G25" s="66"/>
      <c r="H25" s="34"/>
      <c r="I25" s="34"/>
      <c r="J25" s="34"/>
      <c r="K25" s="34"/>
      <c r="L25" s="34"/>
      <c r="M25" s="154"/>
      <c r="N25" s="156"/>
      <c r="O25" s="296"/>
      <c r="P25" s="244"/>
      <c r="Q25" s="244"/>
      <c r="R25" s="244"/>
      <c r="S25" s="244"/>
      <c r="T25" s="245"/>
    </row>
    <row r="26" spans="1:20" ht="18" customHeight="1">
      <c r="A26" s="269"/>
      <c r="B26" s="241" t="s">
        <v>60</v>
      </c>
      <c r="C26" s="242"/>
      <c r="D26" s="308"/>
      <c r="E26" s="65"/>
      <c r="F26" s="34"/>
      <c r="G26" s="66"/>
      <c r="H26" s="34"/>
      <c r="I26" s="34"/>
      <c r="J26" s="34"/>
      <c r="K26" s="34"/>
      <c r="L26" s="34"/>
      <c r="M26" s="154"/>
      <c r="N26" s="156"/>
      <c r="O26" s="296"/>
      <c r="P26" s="244"/>
      <c r="Q26" s="244"/>
      <c r="R26" s="244"/>
      <c r="S26" s="244"/>
      <c r="T26" s="245"/>
    </row>
    <row r="27" spans="1:20" ht="18" customHeight="1" thickBot="1">
      <c r="A27" s="270"/>
      <c r="B27" s="228" t="s">
        <v>61</v>
      </c>
      <c r="C27" s="229"/>
      <c r="D27" s="304"/>
      <c r="E27" s="71"/>
      <c r="F27" s="40"/>
      <c r="G27" s="72"/>
      <c r="H27" s="40"/>
      <c r="I27" s="40"/>
      <c r="J27" s="40"/>
      <c r="K27" s="40"/>
      <c r="L27" s="40"/>
      <c r="M27" s="40"/>
      <c r="N27" s="59"/>
      <c r="O27" s="305"/>
      <c r="P27" s="233"/>
      <c r="Q27" s="233"/>
      <c r="R27" s="233"/>
      <c r="S27" s="233"/>
      <c r="T27" s="234"/>
    </row>
    <row r="28" spans="1:20" ht="18" customHeight="1" thickBot="1">
      <c r="A28" s="48" t="s">
        <v>21</v>
      </c>
      <c r="B28" s="235" t="s">
        <v>63</v>
      </c>
      <c r="C28" s="236"/>
      <c r="D28" s="306"/>
      <c r="E28" s="73"/>
      <c r="F28" s="61"/>
      <c r="G28" s="74"/>
      <c r="H28" s="61"/>
      <c r="I28" s="61"/>
      <c r="J28" s="61"/>
      <c r="K28" s="61"/>
      <c r="L28" s="61"/>
      <c r="M28" s="61"/>
      <c r="N28" s="62"/>
      <c r="O28" s="307"/>
      <c r="P28" s="239"/>
      <c r="Q28" s="239"/>
      <c r="R28" s="239"/>
      <c r="S28" s="239"/>
      <c r="T28" s="240"/>
    </row>
    <row r="29" spans="1:20" ht="18" customHeight="1">
      <c r="B29" s="227"/>
      <c r="C29" s="227"/>
      <c r="D29" s="227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178" t="s">
        <v>24</v>
      </c>
      <c r="C31" s="178"/>
    </row>
    <row r="32" spans="1:20" ht="18" customHeight="1">
      <c r="A32" s="18"/>
      <c r="B32" s="178" t="s">
        <v>25</v>
      </c>
      <c r="C32" s="178"/>
    </row>
    <row r="33" spans="1:4" ht="18" customHeight="1">
      <c r="A33" s="19"/>
      <c r="B33" s="178" t="s">
        <v>26</v>
      </c>
      <c r="C33" s="178"/>
    </row>
    <row r="34" spans="1:4" ht="18" customHeight="1">
      <c r="A34" s="20"/>
      <c r="B34" s="178" t="s">
        <v>27</v>
      </c>
      <c r="C34" s="178"/>
    </row>
    <row r="35" spans="1:4" ht="18" customHeight="1">
      <c r="A35" s="75"/>
      <c r="B35" s="178" t="s">
        <v>67</v>
      </c>
      <c r="C35" s="178"/>
    </row>
    <row r="36" spans="1:4" ht="18" customHeight="1">
      <c r="B36" s="227"/>
      <c r="C36" s="227"/>
      <c r="D36" s="227"/>
    </row>
    <row r="37" spans="1:4" ht="18" customHeight="1">
      <c r="B37" s="227"/>
      <c r="C37" s="227"/>
      <c r="D37" s="227"/>
    </row>
    <row r="38" spans="1:4" ht="18" customHeight="1">
      <c r="B38" s="227"/>
      <c r="C38" s="227"/>
      <c r="D38" s="227"/>
    </row>
    <row r="39" spans="1:4" ht="18" customHeight="1">
      <c r="B39" s="227"/>
      <c r="C39" s="227"/>
      <c r="D39" s="227"/>
    </row>
    <row r="40" spans="1:4" ht="18" customHeight="1">
      <c r="B40" s="227"/>
      <c r="C40" s="227"/>
      <c r="D40" s="227"/>
    </row>
    <row r="41" spans="1:4" ht="18" customHeight="1">
      <c r="B41" s="227"/>
      <c r="C41" s="227"/>
      <c r="D41" s="227"/>
    </row>
    <row r="42" spans="1:4" ht="18" customHeight="1">
      <c r="B42" s="227"/>
      <c r="C42" s="227"/>
      <c r="D42" s="227"/>
    </row>
  </sheetData>
  <mergeCells count="125">
    <mergeCell ref="E5:F5"/>
    <mergeCell ref="G5:H5"/>
    <mergeCell ref="I5:J5"/>
    <mergeCell ref="K5:L5"/>
    <mergeCell ref="M5:N5"/>
    <mergeCell ref="O6:P6"/>
    <mergeCell ref="V2:W2"/>
    <mergeCell ref="X2:Y2"/>
    <mergeCell ref="E4:F4"/>
    <mergeCell ref="G4:H4"/>
    <mergeCell ref="I4:J4"/>
    <mergeCell ref="K4:L4"/>
    <mergeCell ref="M4:N4"/>
    <mergeCell ref="G2:H2"/>
    <mergeCell ref="I2:J2"/>
    <mergeCell ref="L2:M2"/>
    <mergeCell ref="N2:O2"/>
    <mergeCell ref="Q2:R2"/>
    <mergeCell ref="S2:T2"/>
    <mergeCell ref="Q6:R6"/>
    <mergeCell ref="S6:T6"/>
    <mergeCell ref="A7:A11"/>
    <mergeCell ref="B7:D7"/>
    <mergeCell ref="O7:P7"/>
    <mergeCell ref="Q7:R7"/>
    <mergeCell ref="S7:T7"/>
    <mergeCell ref="B8:D8"/>
    <mergeCell ref="O8:P8"/>
    <mergeCell ref="Q8:R8"/>
    <mergeCell ref="S8:T8"/>
    <mergeCell ref="B9:D9"/>
    <mergeCell ref="O9:P9"/>
    <mergeCell ref="Q9:R9"/>
    <mergeCell ref="S9:T9"/>
    <mergeCell ref="B10:D10"/>
    <mergeCell ref="O10:P10"/>
    <mergeCell ref="Q10:R10"/>
    <mergeCell ref="S10:T10"/>
    <mergeCell ref="B11:D11"/>
    <mergeCell ref="O11:P11"/>
    <mergeCell ref="Q11:R11"/>
    <mergeCell ref="S11:T11"/>
    <mergeCell ref="A12:A15"/>
    <mergeCell ref="B12:D12"/>
    <mergeCell ref="O12:P12"/>
    <mergeCell ref="Q12:R12"/>
    <mergeCell ref="S12:T12"/>
    <mergeCell ref="B13:D13"/>
    <mergeCell ref="A16:A27"/>
    <mergeCell ref="B16:D16"/>
    <mergeCell ref="O16:P16"/>
    <mergeCell ref="Q16:R16"/>
    <mergeCell ref="S16:T16"/>
    <mergeCell ref="B17:D17"/>
    <mergeCell ref="O13:P13"/>
    <mergeCell ref="Q13:R13"/>
    <mergeCell ref="S13:T13"/>
    <mergeCell ref="B14:D14"/>
    <mergeCell ref="O14:P14"/>
    <mergeCell ref="Q14:R14"/>
    <mergeCell ref="S14:T14"/>
    <mergeCell ref="O17:P17"/>
    <mergeCell ref="Q17:R17"/>
    <mergeCell ref="S17:T17"/>
    <mergeCell ref="B18:D18"/>
    <mergeCell ref="O18:P18"/>
    <mergeCell ref="Q18:R18"/>
    <mergeCell ref="S18:T18"/>
    <mergeCell ref="B15:D15"/>
    <mergeCell ref="O15:P15"/>
    <mergeCell ref="Q15:R15"/>
    <mergeCell ref="S15:T15"/>
    <mergeCell ref="B21:D21"/>
    <mergeCell ref="O21:P21"/>
    <mergeCell ref="Q21:R21"/>
    <mergeCell ref="S21:T21"/>
    <mergeCell ref="B22:D22"/>
    <mergeCell ref="O22:P22"/>
    <mergeCell ref="Q22:R22"/>
    <mergeCell ref="S22:T22"/>
    <mergeCell ref="B19:D19"/>
    <mergeCell ref="O19:P19"/>
    <mergeCell ref="Q19:R19"/>
    <mergeCell ref="S19:T19"/>
    <mergeCell ref="B20:D20"/>
    <mergeCell ref="O20:P20"/>
    <mergeCell ref="Q20:R20"/>
    <mergeCell ref="S20:T20"/>
    <mergeCell ref="B25:D25"/>
    <mergeCell ref="O25:P25"/>
    <mergeCell ref="Q25:R25"/>
    <mergeCell ref="S25:T25"/>
    <mergeCell ref="B26:D26"/>
    <mergeCell ref="O26:P26"/>
    <mergeCell ref="Q26:R26"/>
    <mergeCell ref="S26:T26"/>
    <mergeCell ref="B23:D23"/>
    <mergeCell ref="O23:P23"/>
    <mergeCell ref="Q23:R23"/>
    <mergeCell ref="S23:T23"/>
    <mergeCell ref="B24:D24"/>
    <mergeCell ref="O24:P24"/>
    <mergeCell ref="Q24:R24"/>
    <mergeCell ref="S24:T24"/>
    <mergeCell ref="B29:D29"/>
    <mergeCell ref="B27:D27"/>
    <mergeCell ref="O27:P27"/>
    <mergeCell ref="Q27:R27"/>
    <mergeCell ref="S27:T27"/>
    <mergeCell ref="B28:D28"/>
    <mergeCell ref="O28:P28"/>
    <mergeCell ref="Q28:R28"/>
    <mergeCell ref="S28:T28"/>
    <mergeCell ref="B41:D41"/>
    <mergeCell ref="B42:D42"/>
    <mergeCell ref="B31:C31"/>
    <mergeCell ref="B32:C32"/>
    <mergeCell ref="B33:C33"/>
    <mergeCell ref="B34:C34"/>
    <mergeCell ref="B35:C35"/>
    <mergeCell ref="B36:D36"/>
    <mergeCell ref="B37:D37"/>
    <mergeCell ref="B38:D38"/>
    <mergeCell ref="B39:D39"/>
    <mergeCell ref="B40:D40"/>
  </mergeCells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01B9-310F-457D-96AB-8BF80EF180F8}">
  <dimension ref="A2:Y42"/>
  <sheetViews>
    <sheetView zoomScaleNormal="100" workbookViewId="0">
      <selection activeCell="I9" sqref="I9"/>
    </sheetView>
  </sheetViews>
  <sheetFormatPr defaultColWidth="5.453125" defaultRowHeight="18" customHeight="1"/>
  <sheetData>
    <row r="2" spans="1:25" ht="18" customHeight="1">
      <c r="B2" s="33" t="s">
        <v>66</v>
      </c>
      <c r="G2" s="299" t="s">
        <v>35</v>
      </c>
      <c r="H2" s="300"/>
      <c r="I2" s="289" t="s">
        <v>34</v>
      </c>
      <c r="J2" s="244"/>
      <c r="L2" s="299" t="s">
        <v>33</v>
      </c>
      <c r="M2" s="300"/>
      <c r="N2" s="289" t="s">
        <v>34</v>
      </c>
      <c r="O2" s="244"/>
      <c r="Q2" s="299" t="s">
        <v>30</v>
      </c>
      <c r="R2" s="300"/>
      <c r="S2" s="244"/>
      <c r="T2" s="244"/>
      <c r="V2" s="299" t="s">
        <v>31</v>
      </c>
      <c r="W2" s="300"/>
      <c r="X2" s="244"/>
      <c r="Y2" s="244"/>
    </row>
    <row r="3" spans="1:25" ht="12" customHeight="1" thickBot="1"/>
    <row r="4" spans="1:25" ht="15" customHeight="1">
      <c r="D4" s="76" t="s">
        <v>36</v>
      </c>
      <c r="E4" s="301" t="s">
        <v>40</v>
      </c>
      <c r="F4" s="264"/>
      <c r="G4" s="231" t="s">
        <v>41</v>
      </c>
      <c r="H4" s="302"/>
      <c r="I4" s="301" t="s">
        <v>42</v>
      </c>
      <c r="J4" s="264"/>
      <c r="K4" s="231" t="s">
        <v>43</v>
      </c>
      <c r="L4" s="302"/>
      <c r="M4" s="301" t="s">
        <v>44</v>
      </c>
      <c r="N4" s="264"/>
    </row>
    <row r="5" spans="1:25" ht="15" customHeight="1" thickBot="1">
      <c r="D5" s="77" t="s">
        <v>45</v>
      </c>
      <c r="E5" s="296"/>
      <c r="F5" s="245"/>
      <c r="G5" s="280"/>
      <c r="H5" s="297"/>
      <c r="I5" s="296"/>
      <c r="J5" s="245"/>
      <c r="K5" s="280"/>
      <c r="L5" s="297"/>
      <c r="M5" s="296"/>
      <c r="N5" s="245"/>
    </row>
    <row r="6" spans="1:25" ht="15" customHeight="1" thickBot="1">
      <c r="D6" s="78" t="s">
        <v>37</v>
      </c>
      <c r="E6" s="39" t="s">
        <v>38</v>
      </c>
      <c r="F6" s="44" t="s">
        <v>39</v>
      </c>
      <c r="G6" s="79" t="s">
        <v>38</v>
      </c>
      <c r="H6" s="54" t="s">
        <v>39</v>
      </c>
      <c r="I6" s="39" t="s">
        <v>38</v>
      </c>
      <c r="J6" s="44" t="s">
        <v>39</v>
      </c>
      <c r="K6" s="79" t="s">
        <v>38</v>
      </c>
      <c r="L6" s="54" t="s">
        <v>39</v>
      </c>
      <c r="M6" s="39" t="s">
        <v>38</v>
      </c>
      <c r="N6" s="44" t="s">
        <v>39</v>
      </c>
      <c r="O6" s="327" t="s">
        <v>64</v>
      </c>
      <c r="P6" s="239"/>
      <c r="Q6" s="303" t="s">
        <v>22</v>
      </c>
      <c r="R6" s="239"/>
      <c r="S6" s="303" t="s">
        <v>65</v>
      </c>
      <c r="T6" s="240"/>
    </row>
    <row r="7" spans="1:25" ht="18" customHeight="1">
      <c r="A7" s="281" t="s">
        <v>18</v>
      </c>
      <c r="B7" s="271" t="s">
        <v>46</v>
      </c>
      <c r="C7" s="284"/>
      <c r="D7" s="285"/>
      <c r="E7" s="93"/>
      <c r="F7" s="43"/>
      <c r="G7" s="45"/>
      <c r="H7" s="55"/>
      <c r="I7" s="93"/>
      <c r="J7" s="43"/>
      <c r="K7" s="45"/>
      <c r="L7" s="55"/>
      <c r="M7" s="93"/>
      <c r="N7" s="43"/>
      <c r="O7" s="319"/>
      <c r="P7" s="287"/>
      <c r="Q7" s="287"/>
      <c r="R7" s="287"/>
      <c r="S7" s="287"/>
      <c r="T7" s="288"/>
    </row>
    <row r="8" spans="1:25" ht="18" customHeight="1">
      <c r="A8" s="282"/>
      <c r="B8" s="246" t="s">
        <v>47</v>
      </c>
      <c r="C8" s="247"/>
      <c r="D8" s="248"/>
      <c r="E8" s="37"/>
      <c r="F8" s="38"/>
      <c r="G8" s="46"/>
      <c r="H8" s="56"/>
      <c r="I8" s="37"/>
      <c r="J8" s="38"/>
      <c r="K8" s="46"/>
      <c r="L8" s="56"/>
      <c r="M8" s="37"/>
      <c r="N8" s="38"/>
      <c r="O8" s="296"/>
      <c r="P8" s="244"/>
      <c r="Q8" s="244"/>
      <c r="R8" s="244"/>
      <c r="S8" s="244"/>
      <c r="T8" s="245"/>
    </row>
    <row r="9" spans="1:25" ht="18" customHeight="1">
      <c r="A9" s="282"/>
      <c r="B9" s="246" t="s">
        <v>48</v>
      </c>
      <c r="C9" s="247"/>
      <c r="D9" s="248"/>
      <c r="E9" s="37"/>
      <c r="F9" s="38"/>
      <c r="G9" s="46"/>
      <c r="H9" s="56"/>
      <c r="I9" s="37"/>
      <c r="J9" s="38"/>
      <c r="K9" s="46"/>
      <c r="L9" s="56"/>
      <c r="M9" s="37"/>
      <c r="N9" s="38"/>
      <c r="O9" s="296"/>
      <c r="P9" s="244"/>
      <c r="Q9" s="244"/>
      <c r="R9" s="244"/>
      <c r="S9" s="244"/>
      <c r="T9" s="245"/>
    </row>
    <row r="10" spans="1:25" ht="18" customHeight="1">
      <c r="A10" s="282"/>
      <c r="B10" s="246" t="s">
        <v>13</v>
      </c>
      <c r="C10" s="247"/>
      <c r="D10" s="248"/>
      <c r="E10" s="37"/>
      <c r="F10" s="38"/>
      <c r="G10" s="46"/>
      <c r="H10" s="56"/>
      <c r="I10" s="37"/>
      <c r="J10" s="38"/>
      <c r="K10" s="46"/>
      <c r="L10" s="56"/>
      <c r="M10" s="37"/>
      <c r="N10" s="38"/>
      <c r="O10" s="296"/>
      <c r="P10" s="244"/>
      <c r="Q10" s="244"/>
      <c r="R10" s="244"/>
      <c r="S10" s="244"/>
      <c r="T10" s="245"/>
    </row>
    <row r="11" spans="1:25" ht="18" customHeight="1" thickBot="1">
      <c r="A11" s="283"/>
      <c r="B11" s="290" t="s">
        <v>14</v>
      </c>
      <c r="C11" s="291"/>
      <c r="D11" s="292"/>
      <c r="E11" s="94"/>
      <c r="F11" s="51"/>
      <c r="G11" s="49"/>
      <c r="H11" s="57"/>
      <c r="I11" s="94"/>
      <c r="J11" s="51"/>
      <c r="K11" s="49"/>
      <c r="L11" s="57"/>
      <c r="M11" s="94"/>
      <c r="N11" s="51"/>
      <c r="O11" s="321"/>
      <c r="P11" s="294"/>
      <c r="Q11" s="294"/>
      <c r="R11" s="294"/>
      <c r="S11" s="294"/>
      <c r="T11" s="295"/>
    </row>
    <row r="12" spans="1:25" ht="18" customHeight="1">
      <c r="A12" s="256" t="s">
        <v>19</v>
      </c>
      <c r="B12" s="259" t="s">
        <v>49</v>
      </c>
      <c r="C12" s="260"/>
      <c r="D12" s="261"/>
      <c r="E12" s="35"/>
      <c r="F12" s="53"/>
      <c r="G12" s="52"/>
      <c r="H12" s="58"/>
      <c r="I12" s="35"/>
      <c r="J12" s="53"/>
      <c r="K12" s="52"/>
      <c r="L12" s="58"/>
      <c r="M12" s="35"/>
      <c r="N12" s="53"/>
      <c r="O12" s="313"/>
      <c r="P12" s="232"/>
      <c r="Q12" s="232"/>
      <c r="R12" s="232"/>
      <c r="S12" s="232"/>
      <c r="T12" s="264"/>
    </row>
    <row r="13" spans="1:25" ht="18" customHeight="1">
      <c r="A13" s="257"/>
      <c r="B13" s="265" t="s">
        <v>19</v>
      </c>
      <c r="C13" s="266"/>
      <c r="D13" s="267"/>
      <c r="E13" s="37"/>
      <c r="F13" s="38"/>
      <c r="G13" s="46"/>
      <c r="H13" s="56"/>
      <c r="I13" s="37"/>
      <c r="J13" s="38"/>
      <c r="K13" s="46"/>
      <c r="L13" s="56"/>
      <c r="M13" s="37"/>
      <c r="N13" s="38"/>
      <c r="O13" s="296"/>
      <c r="P13" s="244"/>
      <c r="Q13" s="244"/>
      <c r="R13" s="244"/>
      <c r="S13" s="244"/>
      <c r="T13" s="245"/>
    </row>
    <row r="14" spans="1:25" ht="18" customHeight="1">
      <c r="A14" s="257"/>
      <c r="B14" s="265" t="s">
        <v>50</v>
      </c>
      <c r="C14" s="277"/>
      <c r="D14" s="278"/>
      <c r="E14" s="37"/>
      <c r="F14" s="38"/>
      <c r="G14" s="46"/>
      <c r="H14" s="56"/>
      <c r="I14" s="37"/>
      <c r="J14" s="38"/>
      <c r="K14" s="46"/>
      <c r="L14" s="56"/>
      <c r="M14" s="37"/>
      <c r="N14" s="38"/>
      <c r="O14" s="296"/>
      <c r="P14" s="244"/>
      <c r="Q14" s="244"/>
      <c r="R14" s="244"/>
      <c r="S14" s="244"/>
      <c r="T14" s="245"/>
    </row>
    <row r="15" spans="1:25" ht="18" customHeight="1" thickBot="1">
      <c r="A15" s="258"/>
      <c r="B15" s="251" t="s">
        <v>51</v>
      </c>
      <c r="C15" s="252"/>
      <c r="D15" s="253"/>
      <c r="E15" s="95"/>
      <c r="F15" s="41"/>
      <c r="G15" s="47"/>
      <c r="H15" s="59"/>
      <c r="I15" s="95"/>
      <c r="J15" s="41"/>
      <c r="K15" s="47"/>
      <c r="L15" s="59"/>
      <c r="M15" s="95"/>
      <c r="N15" s="41"/>
      <c r="O15" s="305"/>
      <c r="P15" s="233"/>
      <c r="Q15" s="233"/>
      <c r="R15" s="233"/>
      <c r="S15" s="233"/>
      <c r="T15" s="234"/>
    </row>
    <row r="16" spans="1:25" ht="18" customHeight="1">
      <c r="A16" s="268" t="s">
        <v>20</v>
      </c>
      <c r="B16" s="271" t="s">
        <v>52</v>
      </c>
      <c r="C16" s="272"/>
      <c r="D16" s="273"/>
      <c r="E16" s="35"/>
      <c r="F16" s="53"/>
      <c r="G16" s="52"/>
      <c r="H16" s="58"/>
      <c r="I16" s="35"/>
      <c r="J16" s="53"/>
      <c r="K16" s="52"/>
      <c r="L16" s="58"/>
      <c r="M16" s="35"/>
      <c r="N16" s="53"/>
      <c r="O16" s="313"/>
      <c r="P16" s="232"/>
      <c r="Q16" s="232"/>
      <c r="R16" s="232"/>
      <c r="S16" s="232"/>
      <c r="T16" s="264"/>
    </row>
    <row r="17" spans="1:20" ht="18" customHeight="1">
      <c r="A17" s="269"/>
      <c r="B17" s="241" t="s">
        <v>52</v>
      </c>
      <c r="C17" s="274"/>
      <c r="D17" s="275"/>
      <c r="E17" s="37"/>
      <c r="F17" s="38"/>
      <c r="G17" s="46"/>
      <c r="H17" s="56"/>
      <c r="I17" s="37"/>
      <c r="J17" s="38"/>
      <c r="K17" s="46"/>
      <c r="L17" s="56"/>
      <c r="M17" s="37"/>
      <c r="N17" s="38"/>
      <c r="O17" s="296"/>
      <c r="P17" s="244"/>
      <c r="Q17" s="244"/>
      <c r="R17" s="244"/>
      <c r="S17" s="244"/>
      <c r="T17" s="245"/>
    </row>
    <row r="18" spans="1:20" ht="18" customHeight="1">
      <c r="A18" s="269"/>
      <c r="B18" s="241" t="s">
        <v>62</v>
      </c>
      <c r="C18" s="274"/>
      <c r="D18" s="275"/>
      <c r="E18" s="37"/>
      <c r="F18" s="38"/>
      <c r="G18" s="46"/>
      <c r="H18" s="56"/>
      <c r="I18" s="37"/>
      <c r="J18" s="38"/>
      <c r="K18" s="46"/>
      <c r="L18" s="56"/>
      <c r="M18" s="37"/>
      <c r="N18" s="38"/>
      <c r="O18" s="296"/>
      <c r="P18" s="244"/>
      <c r="Q18" s="244"/>
      <c r="R18" s="244"/>
      <c r="S18" s="244"/>
      <c r="T18" s="245"/>
    </row>
    <row r="19" spans="1:20" ht="18" customHeight="1">
      <c r="A19" s="269"/>
      <c r="B19" s="246" t="s">
        <v>53</v>
      </c>
      <c r="C19" s="249"/>
      <c r="D19" s="250"/>
      <c r="E19" s="37"/>
      <c r="F19" s="38"/>
      <c r="G19" s="46"/>
      <c r="H19" s="56"/>
      <c r="I19" s="37"/>
      <c r="J19" s="38"/>
      <c r="K19" s="46"/>
      <c r="L19" s="56"/>
      <c r="M19" s="37"/>
      <c r="N19" s="38"/>
      <c r="O19" s="296"/>
      <c r="P19" s="244"/>
      <c r="Q19" s="244"/>
      <c r="R19" s="244"/>
      <c r="S19" s="244"/>
      <c r="T19" s="245"/>
    </row>
    <row r="20" spans="1:20" ht="18" customHeight="1">
      <c r="A20" s="269"/>
      <c r="B20" s="246" t="s">
        <v>54</v>
      </c>
      <c r="C20" s="249"/>
      <c r="D20" s="250"/>
      <c r="E20" s="37"/>
      <c r="F20" s="38"/>
      <c r="G20" s="46"/>
      <c r="H20" s="56"/>
      <c r="I20" s="37"/>
      <c r="J20" s="38"/>
      <c r="K20" s="46"/>
      <c r="L20" s="56"/>
      <c r="M20" s="37"/>
      <c r="N20" s="38"/>
      <c r="O20" s="296"/>
      <c r="P20" s="244"/>
      <c r="Q20" s="244"/>
      <c r="R20" s="244"/>
      <c r="S20" s="244"/>
      <c r="T20" s="245"/>
    </row>
    <row r="21" spans="1:20" ht="18" customHeight="1">
      <c r="A21" s="269"/>
      <c r="B21" s="246" t="s">
        <v>56</v>
      </c>
      <c r="C21" s="249"/>
      <c r="D21" s="250"/>
      <c r="E21" s="37"/>
      <c r="F21" s="38"/>
      <c r="G21" s="46"/>
      <c r="H21" s="56"/>
      <c r="I21" s="37"/>
      <c r="J21" s="38"/>
      <c r="K21" s="46"/>
      <c r="L21" s="56"/>
      <c r="M21" s="37"/>
      <c r="N21" s="38"/>
      <c r="O21" s="296"/>
      <c r="P21" s="244"/>
      <c r="Q21" s="244"/>
      <c r="R21" s="244"/>
      <c r="S21" s="244"/>
      <c r="T21" s="245"/>
    </row>
    <row r="22" spans="1:20" ht="18" customHeight="1">
      <c r="A22" s="269"/>
      <c r="B22" s="246" t="s">
        <v>55</v>
      </c>
      <c r="C22" s="249"/>
      <c r="D22" s="250"/>
      <c r="E22" s="37"/>
      <c r="F22" s="38"/>
      <c r="G22" s="46"/>
      <c r="H22" s="56"/>
      <c r="I22" s="37"/>
      <c r="J22" s="38"/>
      <c r="K22" s="46"/>
      <c r="L22" s="56"/>
      <c r="M22" s="37"/>
      <c r="N22" s="38"/>
      <c r="O22" s="296"/>
      <c r="P22" s="244"/>
      <c r="Q22" s="244"/>
      <c r="R22" s="244"/>
      <c r="S22" s="244"/>
      <c r="T22" s="245"/>
    </row>
    <row r="23" spans="1:20" ht="18" customHeight="1">
      <c r="A23" s="269"/>
      <c r="B23" s="246" t="s">
        <v>57</v>
      </c>
      <c r="C23" s="247"/>
      <c r="D23" s="248"/>
      <c r="E23" s="37"/>
      <c r="F23" s="38"/>
      <c r="G23" s="46"/>
      <c r="H23" s="56"/>
      <c r="I23" s="37"/>
      <c r="J23" s="38"/>
      <c r="K23" s="46"/>
      <c r="L23" s="56"/>
      <c r="M23" s="37"/>
      <c r="N23" s="38"/>
      <c r="O23" s="296"/>
      <c r="P23" s="244"/>
      <c r="Q23" s="244"/>
      <c r="R23" s="244"/>
      <c r="S23" s="244"/>
      <c r="T23" s="245"/>
    </row>
    <row r="24" spans="1:20" ht="18" customHeight="1">
      <c r="A24" s="269"/>
      <c r="B24" s="241" t="s">
        <v>59</v>
      </c>
      <c r="C24" s="242"/>
      <c r="D24" s="243"/>
      <c r="E24" s="37"/>
      <c r="F24" s="38"/>
      <c r="G24" s="46"/>
      <c r="H24" s="56"/>
      <c r="I24" s="37"/>
      <c r="J24" s="38"/>
      <c r="K24" s="46"/>
      <c r="L24" s="56"/>
      <c r="M24" s="37"/>
      <c r="N24" s="38"/>
      <c r="O24" s="296"/>
      <c r="P24" s="244"/>
      <c r="Q24" s="244"/>
      <c r="R24" s="244"/>
      <c r="S24" s="244"/>
      <c r="T24" s="245"/>
    </row>
    <row r="25" spans="1:20" ht="18" customHeight="1">
      <c r="A25" s="269"/>
      <c r="B25" s="241" t="s">
        <v>58</v>
      </c>
      <c r="C25" s="242"/>
      <c r="D25" s="243"/>
      <c r="E25" s="37"/>
      <c r="F25" s="38"/>
      <c r="G25" s="46"/>
      <c r="H25" s="56"/>
      <c r="I25" s="37"/>
      <c r="J25" s="38"/>
      <c r="K25" s="46"/>
      <c r="L25" s="56"/>
      <c r="M25" s="37"/>
      <c r="N25" s="38"/>
      <c r="O25" s="296"/>
      <c r="P25" s="244"/>
      <c r="Q25" s="244"/>
      <c r="R25" s="244"/>
      <c r="S25" s="244"/>
      <c r="T25" s="245"/>
    </row>
    <row r="26" spans="1:20" ht="18" customHeight="1">
      <c r="A26" s="269"/>
      <c r="B26" s="241" t="s">
        <v>60</v>
      </c>
      <c r="C26" s="242"/>
      <c r="D26" s="243"/>
      <c r="E26" s="37"/>
      <c r="F26" s="38"/>
      <c r="G26" s="46"/>
      <c r="H26" s="56"/>
      <c r="I26" s="37"/>
      <c r="J26" s="38"/>
      <c r="K26" s="46"/>
      <c r="L26" s="56"/>
      <c r="M26" s="37"/>
      <c r="N26" s="38"/>
      <c r="O26" s="296"/>
      <c r="P26" s="244"/>
      <c r="Q26" s="244"/>
      <c r="R26" s="244"/>
      <c r="S26" s="244"/>
      <c r="T26" s="245"/>
    </row>
    <row r="27" spans="1:20" ht="18" customHeight="1" thickBot="1">
      <c r="A27" s="270"/>
      <c r="B27" s="228" t="s">
        <v>61</v>
      </c>
      <c r="C27" s="229"/>
      <c r="D27" s="230"/>
      <c r="E27" s="95"/>
      <c r="F27" s="41"/>
      <c r="G27" s="47"/>
      <c r="H27" s="59"/>
      <c r="I27" s="95"/>
      <c r="J27" s="41"/>
      <c r="K27" s="47"/>
      <c r="L27" s="59"/>
      <c r="M27" s="95"/>
      <c r="N27" s="41"/>
      <c r="O27" s="305"/>
      <c r="P27" s="233"/>
      <c r="Q27" s="233"/>
      <c r="R27" s="233"/>
      <c r="S27" s="233"/>
      <c r="T27" s="234"/>
    </row>
    <row r="28" spans="1:20" ht="18" customHeight="1" thickBot="1">
      <c r="A28" s="48" t="s">
        <v>21</v>
      </c>
      <c r="B28" s="235" t="s">
        <v>63</v>
      </c>
      <c r="C28" s="236"/>
      <c r="D28" s="237"/>
      <c r="E28" s="96"/>
      <c r="F28" s="97"/>
      <c r="G28" s="60"/>
      <c r="H28" s="62"/>
      <c r="I28" s="96"/>
      <c r="J28" s="97"/>
      <c r="K28" s="60"/>
      <c r="L28" s="62"/>
      <c r="M28" s="96"/>
      <c r="N28" s="97"/>
      <c r="O28" s="307"/>
      <c r="P28" s="239"/>
      <c r="Q28" s="239"/>
      <c r="R28" s="239"/>
      <c r="S28" s="239"/>
      <c r="T28" s="240"/>
    </row>
    <row r="29" spans="1:20" ht="18" customHeight="1">
      <c r="B29" s="227"/>
      <c r="C29" s="227"/>
      <c r="D29" s="227"/>
    </row>
    <row r="30" spans="1:20" ht="18" customHeight="1">
      <c r="A30" s="16" t="s">
        <v>23</v>
      </c>
      <c r="B30" s="3"/>
      <c r="C30" s="3"/>
    </row>
    <row r="31" spans="1:20" ht="18" customHeight="1">
      <c r="A31" s="17"/>
      <c r="B31" s="178" t="s">
        <v>24</v>
      </c>
      <c r="C31" s="178"/>
    </row>
    <row r="32" spans="1:20" ht="18" customHeight="1">
      <c r="A32" s="18"/>
      <c r="B32" s="178" t="s">
        <v>25</v>
      </c>
      <c r="C32" s="178"/>
    </row>
    <row r="33" spans="1:4" ht="18" customHeight="1">
      <c r="A33" s="19"/>
      <c r="B33" s="178" t="s">
        <v>26</v>
      </c>
      <c r="C33" s="178"/>
    </row>
    <row r="34" spans="1:4" ht="18" customHeight="1">
      <c r="A34" s="20"/>
      <c r="B34" s="178" t="s">
        <v>27</v>
      </c>
      <c r="C34" s="178"/>
    </row>
    <row r="35" spans="1:4" ht="18" customHeight="1">
      <c r="B35" s="227"/>
      <c r="C35" s="227"/>
      <c r="D35" s="227"/>
    </row>
    <row r="36" spans="1:4" ht="18" customHeight="1">
      <c r="B36" s="227"/>
      <c r="C36" s="227"/>
      <c r="D36" s="227"/>
    </row>
    <row r="37" spans="1:4" ht="18" customHeight="1">
      <c r="B37" s="227"/>
      <c r="C37" s="227"/>
      <c r="D37" s="227"/>
    </row>
    <row r="38" spans="1:4" ht="18" customHeight="1">
      <c r="B38" s="227"/>
      <c r="C38" s="227"/>
      <c r="D38" s="227"/>
    </row>
    <row r="39" spans="1:4" ht="18" customHeight="1">
      <c r="B39" s="227"/>
      <c r="C39" s="227"/>
      <c r="D39" s="227"/>
    </row>
    <row r="40" spans="1:4" ht="18" customHeight="1">
      <c r="B40" s="227"/>
      <c r="C40" s="227"/>
      <c r="D40" s="227"/>
    </row>
    <row r="41" spans="1:4" ht="18" customHeight="1">
      <c r="B41" s="227"/>
      <c r="C41" s="227"/>
      <c r="D41" s="227"/>
    </row>
    <row r="42" spans="1:4" ht="18" customHeight="1">
      <c r="B42" s="227"/>
      <c r="C42" s="227"/>
      <c r="D42" s="227"/>
    </row>
  </sheetData>
  <mergeCells count="125">
    <mergeCell ref="K4:L4"/>
    <mergeCell ref="M4:N4"/>
    <mergeCell ref="E5:F5"/>
    <mergeCell ref="G5:H5"/>
    <mergeCell ref="A7:A11"/>
    <mergeCell ref="B14:D14"/>
    <mergeCell ref="A12:A15"/>
    <mergeCell ref="E4:F4"/>
    <mergeCell ref="G4:H4"/>
    <mergeCell ref="I4:J4"/>
    <mergeCell ref="B10:D10"/>
    <mergeCell ref="B11:D11"/>
    <mergeCell ref="B12:D12"/>
    <mergeCell ref="B13:D13"/>
    <mergeCell ref="B7:D7"/>
    <mergeCell ref="B8:D8"/>
    <mergeCell ref="B9:D9"/>
    <mergeCell ref="B20:D20"/>
    <mergeCell ref="B21:D21"/>
    <mergeCell ref="B22:D22"/>
    <mergeCell ref="B23:D23"/>
    <mergeCell ref="B24:D24"/>
    <mergeCell ref="B25:D25"/>
    <mergeCell ref="B16:D16"/>
    <mergeCell ref="B18:D18"/>
    <mergeCell ref="B15:D15"/>
    <mergeCell ref="B17:D17"/>
    <mergeCell ref="B19:D19"/>
    <mergeCell ref="N2:O2"/>
    <mergeCell ref="Q2:R2"/>
    <mergeCell ref="S2:T2"/>
    <mergeCell ref="V2:W2"/>
    <mergeCell ref="X2:Y2"/>
    <mergeCell ref="O6:P6"/>
    <mergeCell ref="B41:D41"/>
    <mergeCell ref="B42:D42"/>
    <mergeCell ref="A16:A27"/>
    <mergeCell ref="G2:H2"/>
    <mergeCell ref="I2:J2"/>
    <mergeCell ref="L2:M2"/>
    <mergeCell ref="B33:C33"/>
    <mergeCell ref="B34:C34"/>
    <mergeCell ref="B35:D35"/>
    <mergeCell ref="B36:D36"/>
    <mergeCell ref="B37:D37"/>
    <mergeCell ref="B38:D38"/>
    <mergeCell ref="B39:D39"/>
    <mergeCell ref="B40:D40"/>
    <mergeCell ref="B29:D29"/>
    <mergeCell ref="I5:J5"/>
    <mergeCell ref="K5:L5"/>
    <mergeCell ref="M5:N5"/>
    <mergeCell ref="Q6:R6"/>
    <mergeCell ref="S6:T6"/>
    <mergeCell ref="Q7:R7"/>
    <mergeCell ref="S7:T7"/>
    <mergeCell ref="Q8:R8"/>
    <mergeCell ref="S8:T8"/>
    <mergeCell ref="O19:P19"/>
    <mergeCell ref="O20:P20"/>
    <mergeCell ref="O21:P21"/>
    <mergeCell ref="O13:P13"/>
    <mergeCell ref="O14:P14"/>
    <mergeCell ref="O15:P15"/>
    <mergeCell ref="O16:P16"/>
    <mergeCell ref="O17:P17"/>
    <mergeCell ref="O18:P18"/>
    <mergeCell ref="O7:P7"/>
    <mergeCell ref="O8:P8"/>
    <mergeCell ref="O9:P9"/>
    <mergeCell ref="O10:P10"/>
    <mergeCell ref="O11:P11"/>
    <mergeCell ref="O12:P12"/>
    <mergeCell ref="Q9:R9"/>
    <mergeCell ref="S9:T9"/>
    <mergeCell ref="Q10:R10"/>
    <mergeCell ref="S10:T10"/>
    <mergeCell ref="Q11:R11"/>
    <mergeCell ref="S11:T11"/>
    <mergeCell ref="O25:P25"/>
    <mergeCell ref="O26:P26"/>
    <mergeCell ref="O27:P27"/>
    <mergeCell ref="O22:P22"/>
    <mergeCell ref="O23:P23"/>
    <mergeCell ref="O24:P24"/>
    <mergeCell ref="Q15:R15"/>
    <mergeCell ref="S15:T15"/>
    <mergeCell ref="Q16:R16"/>
    <mergeCell ref="S16:T16"/>
    <mergeCell ref="Q17:R17"/>
    <mergeCell ref="S17:T17"/>
    <mergeCell ref="Q12:R12"/>
    <mergeCell ref="S12:T12"/>
    <mergeCell ref="Q13:R13"/>
    <mergeCell ref="S13:T13"/>
    <mergeCell ref="Q14:R14"/>
    <mergeCell ref="S14:T14"/>
    <mergeCell ref="Q21:R21"/>
    <mergeCell ref="S21:T21"/>
    <mergeCell ref="Q22:R22"/>
    <mergeCell ref="S22:T22"/>
    <mergeCell ref="Q23:R23"/>
    <mergeCell ref="S23:T23"/>
    <mergeCell ref="Q18:R18"/>
    <mergeCell ref="S18:T18"/>
    <mergeCell ref="Q19:R19"/>
    <mergeCell ref="S19:T19"/>
    <mergeCell ref="Q20:R20"/>
    <mergeCell ref="S20:T20"/>
    <mergeCell ref="Q27:R27"/>
    <mergeCell ref="S27:T27"/>
    <mergeCell ref="Q28:R28"/>
    <mergeCell ref="S28:T28"/>
    <mergeCell ref="B31:C31"/>
    <mergeCell ref="B32:C32"/>
    <mergeCell ref="Q24:R24"/>
    <mergeCell ref="S24:T24"/>
    <mergeCell ref="Q25:R25"/>
    <mergeCell ref="S25:T25"/>
    <mergeCell ref="Q26:R26"/>
    <mergeCell ref="S26:T26"/>
    <mergeCell ref="O28:P28"/>
    <mergeCell ref="B26:D26"/>
    <mergeCell ref="B27:D27"/>
    <mergeCell ref="B28:D28"/>
  </mergeCells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月間</vt:lpstr>
      <vt:lpstr>週間_第1週</vt:lpstr>
      <vt:lpstr>週間_第2週</vt:lpstr>
      <vt:lpstr>週間(原本)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紺野由夏</cp:lastModifiedBy>
  <dcterms:created xsi:type="dcterms:W3CDTF">2019-11-28T06:39:01Z</dcterms:created>
  <dcterms:modified xsi:type="dcterms:W3CDTF">2024-06-13T07:32:53Z</dcterms:modified>
</cp:coreProperties>
</file>