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4\doc\30_工程表\"/>
    </mc:Choice>
  </mc:AlternateContent>
  <xr:revisionPtr revIDLastSave="0" documentId="13_ncr:1_{1EA3D9BD-2395-4AF6-9492-B7371C5EA8E6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月間" sheetId="4" r:id="rId1"/>
    <sheet name="週間_第1週" sheetId="12" r:id="rId2"/>
    <sheet name="週間_第2週" sheetId="11" r:id="rId3"/>
    <sheet name="週間(原本)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P7" i="4" l="1"/>
  <c r="P8" i="4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<sst xmlns="http://schemas.openxmlformats.org/spreadsheetml/2006/main" count="246" uniqueCount="81">
  <si>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</si>
  <si>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</si>
  <si>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</si>
  <si>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</si>
  <si>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</si>
  <si>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</si>
  <si>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</si>
  <si>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</si>
  <si>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</si>
  <si>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</si>
  <si>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</si>
  <si>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</si>
  <si>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</si>
  <si>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</si>
  <si>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</si>
  <si>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</si>
  <si>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</si>
  <si>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</si>
  <si>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</si>
  <si>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</si>
  <si>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</si>
  <si>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</si>
  <si>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</si>
  <si>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</si>
  <si>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</si>
  <si>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</si>
  <si>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</si>
  <si>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</si>
  <si>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</si>
  <si>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</si>
  <si>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</si>
  <si>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紺野　由夏</t>
    <rPh sb="0" eb="2">
      <t>コンノ</t>
    </rPh>
    <rPh sb="3" eb="5">
      <t>ユカ</t>
    </rPh>
    <phoneticPr fontId="8"/>
  </si>
  <si>
    <t>作成日</t>
    <rPh sb="0" eb="3">
      <t>サクセイビ</t>
    </rPh>
    <phoneticPr fontId="8"/>
  </si>
  <si>
    <t>更新日</t>
    <rPh sb="0" eb="3">
      <t>コウシンビ</t>
    </rPh>
    <phoneticPr fontId="8"/>
  </si>
  <si>
    <t>2024年6月　第1週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</si>
  <si>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作成者</t>
    <rPh sb="0" eb="3">
      <t>サクセイシャ</t>
    </rPh>
    <phoneticPr fontId="8"/>
  </si>
  <si>
    <t>紺野由夏</t>
    <rPh sb="0" eb="4">
      <t>コンノユカ</t>
    </rPh>
    <phoneticPr fontId="8"/>
  </si>
  <si>
    <t>責任者</t>
    <rPh sb="0" eb="3">
      <t>セキニンシャ</t>
    </rPh>
    <phoneticPr fontId="8"/>
  </si>
  <si>
    <t>曜日</t>
    <rPh sb="0" eb="2">
      <t>ヨウビ</t>
    </rPh>
    <phoneticPr fontId="8"/>
  </si>
  <si>
    <t>時間</t>
    <rPh sb="0" eb="2">
      <t>ジカン</t>
    </rPh>
    <phoneticPr fontId="8"/>
  </si>
  <si>
    <t>AM</t>
    <phoneticPr fontId="8"/>
  </si>
  <si>
    <t>PM</t>
    <phoneticPr fontId="8"/>
  </si>
  <si>
    <t>月</t>
    <rPh sb="0" eb="1">
      <t>ゲツ</t>
    </rPh>
    <phoneticPr fontId="8"/>
  </si>
  <si>
    <t>火</t>
  </si>
  <si>
    <t>水</t>
  </si>
  <si>
    <t>木</t>
  </si>
  <si>
    <t>金</t>
  </si>
  <si>
    <t>日</t>
    <rPh sb="0" eb="1">
      <t>ヒ</t>
    </rPh>
    <phoneticPr fontId="8"/>
  </si>
  <si>
    <t>各種DB構築</t>
    <rPh sb="0" eb="2">
      <t>カクシュ</t>
    </rPh>
    <rPh sb="4" eb="6">
      <t>コウチク</t>
    </rPh>
    <phoneticPr fontId="8"/>
  </si>
  <si>
    <t>開発環境構築</t>
    <rPh sb="0" eb="4">
      <t>カイハツカンキョウ</t>
    </rPh>
    <rPh sb="4" eb="6">
      <t>コウチク</t>
    </rPh>
    <phoneticPr fontId="8"/>
  </si>
  <si>
    <t>担当割り当て</t>
    <rPh sb="0" eb="2">
      <t>タントウ</t>
    </rPh>
    <rPh sb="2" eb="3">
      <t>ワ</t>
    </rPh>
    <rPh sb="4" eb="5">
      <t>ア</t>
    </rPh>
    <phoneticPr fontId="8"/>
  </si>
  <si>
    <t>サイト構成</t>
    <rPh sb="3" eb="5">
      <t>コウセイ</t>
    </rPh>
    <phoneticPr fontId="8"/>
  </si>
  <si>
    <t>ページ資料</t>
    <rPh sb="3" eb="5">
      <t>シリョウ</t>
    </rPh>
    <phoneticPr fontId="8"/>
  </si>
  <si>
    <t>コンテンツ入力</t>
    <rPh sb="5" eb="7">
      <t>ニュウリョク</t>
    </rPh>
    <phoneticPr fontId="8"/>
  </si>
  <si>
    <t>ログイン</t>
    <phoneticPr fontId="8"/>
  </si>
  <si>
    <t>新規登録</t>
    <rPh sb="0" eb="4">
      <t>シンキトウロク</t>
    </rPh>
    <phoneticPr fontId="8"/>
  </si>
  <si>
    <t>プロフィール登録</t>
    <rPh sb="6" eb="8">
      <t>トウロク</t>
    </rPh>
    <phoneticPr fontId="8"/>
  </si>
  <si>
    <t>開催イベント作成</t>
    <rPh sb="0" eb="2">
      <t>カイサイ</t>
    </rPh>
    <rPh sb="6" eb="8">
      <t>サクセイ</t>
    </rPh>
    <phoneticPr fontId="8"/>
  </si>
  <si>
    <t>アイコン解除</t>
    <rPh sb="4" eb="6">
      <t>カイジョ</t>
    </rPh>
    <phoneticPr fontId="8"/>
  </si>
  <si>
    <t>イベント閲覧</t>
    <rPh sb="4" eb="6">
      <t>エツラン</t>
    </rPh>
    <phoneticPr fontId="8"/>
  </si>
  <si>
    <t>コミュニケーション機能</t>
    <rPh sb="9" eb="11">
      <t>キノウ</t>
    </rPh>
    <phoneticPr fontId="8"/>
  </si>
  <si>
    <t>開催場所表示</t>
    <rPh sb="0" eb="4">
      <t>カイサイバショ</t>
    </rPh>
    <rPh sb="4" eb="6">
      <t>ヒョウジ</t>
    </rPh>
    <phoneticPr fontId="8"/>
  </si>
  <si>
    <t>コミュニケーション</t>
    <phoneticPr fontId="8"/>
  </si>
  <si>
    <t>マッチング</t>
    <phoneticPr fontId="8"/>
  </si>
  <si>
    <t>※イベント検索</t>
    <rPh sb="5" eb="7">
      <t>ケンサク</t>
    </rPh>
    <phoneticPr fontId="8"/>
  </si>
  <si>
    <t>※パスワードリセット</t>
    <phoneticPr fontId="8"/>
  </si>
  <si>
    <t>発表会準備</t>
    <rPh sb="0" eb="5">
      <t>ハッピョウカイジュンビ</t>
    </rPh>
    <phoneticPr fontId="8"/>
  </si>
  <si>
    <t>担当者</t>
    <rPh sb="0" eb="3">
      <t>タントウシャ</t>
    </rPh>
    <phoneticPr fontId="8"/>
  </si>
  <si>
    <t>達成度(%)</t>
    <rPh sb="0" eb="3">
      <t>タッセイド</t>
    </rPh>
    <phoneticPr fontId="8"/>
  </si>
  <si>
    <t>2024年6月　第　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</si>
  <si>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座学</t>
    <rPh sb="0" eb="2">
      <t>ザガク</t>
    </rPh>
    <phoneticPr fontId="8"/>
  </si>
  <si>
    <t>未定</t>
    <rPh sb="0" eb="2">
      <t>ミテイ</t>
    </rPh>
    <phoneticPr fontId="8"/>
  </si>
  <si>
    <t>岡崎一志</t>
    <rPh sb="0" eb="2">
      <t>オカザキ</t>
    </rPh>
    <rPh sb="2" eb="4">
      <t>カズシ</t>
    </rPh>
    <phoneticPr fontId="8"/>
  </si>
  <si>
    <t>佐々木尚輝</t>
    <rPh sb="0" eb="3">
      <t>ササキ</t>
    </rPh>
    <rPh sb="3" eb="5">
      <t>ナオキ</t>
    </rPh>
    <phoneticPr fontId="8"/>
  </si>
  <si>
    <t>藤川開斗</t>
    <rPh sb="0" eb="2">
      <t>フジカワ</t>
    </rPh>
    <rPh sb="2" eb="4">
      <t>カイト</t>
    </rPh>
    <phoneticPr fontId="8"/>
  </si>
  <si>
    <t>藤川開斗</t>
    <phoneticPr fontId="8"/>
  </si>
  <si>
    <t>福岡竜大</t>
    <rPh sb="0" eb="2">
      <t>フクオカ</t>
    </rPh>
    <rPh sb="2" eb="4">
      <t>リュウダイ</t>
    </rPh>
    <phoneticPr fontId="8"/>
  </si>
  <si>
    <t>プロフィール登録更新</t>
    <rPh sb="6" eb="8">
      <t>トウロク</t>
    </rPh>
    <rPh sb="8" eb="10">
      <t>コウシン</t>
    </rPh>
    <phoneticPr fontId="8"/>
  </si>
  <si>
    <t>開催場所表示</t>
    <rPh sb="0" eb="6">
      <t>カイサイバショヒョウジ</t>
    </rPh>
    <phoneticPr fontId="8"/>
  </si>
  <si>
    <t>講義あり</t>
    <rPh sb="0" eb="2">
      <t>コウギ</t>
    </rPh>
    <phoneticPr fontId="8"/>
  </si>
  <si>
    <t>2024年6月　第2週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</si>
</sst>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3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9"/>
      <color theme="1"/>
      <name val="Meiryo"/>
      <family val="3"/>
      <charset val="128"/>
    </font>
    <font>
      <sz val="9"/>
      <name val="Meiryo ui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BDD6E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-0.249977111117893"/>
        <bgColor rgb="FFBDD6EE"/>
      </patternFill>
    </fill>
    <fill>
      <patternFill patternType="solid">
        <fgColor rgb="FFFF0000"/>
        <bgColor rgb="FFBDD6E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AEABAB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4" tint="0.39997558519241921"/>
        <bgColor indexed="64"/>
      </patternFill>
    </fill>
  </fills>
  <borders count="95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rgb="FFA5A5A5"/>
      </bottom>
      <diagonal/>
    </border>
    <border>
      <left/>
      <right/>
      <top style="medium">
        <color theme="0" tint="-0.34998626667073579"/>
      </top>
      <bottom style="thin">
        <color rgb="FFA5A5A5"/>
      </bottom>
      <diagonal/>
    </border>
    <border>
      <left/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medium">
        <color theme="0" tint="-0.34998626667073579"/>
      </right>
      <top style="medium">
        <color theme="0" tint="-0.34998626667073579"/>
      </top>
      <bottom style="thin">
        <color indexed="64"/>
      </bottom>
      <diagonal/>
    </border>
    <border>
      <left style="medium">
        <color theme="0" tint="-0.34998626667073579"/>
      </left>
      <right/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5A5A5"/>
      </top>
      <bottom style="medium">
        <color theme="0" tint="-0.34998626667073579"/>
      </bottom>
      <diagonal/>
    </border>
    <border>
      <left/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thin">
        <color rgb="FFA5A5A5"/>
      </top>
      <bottom/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/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rgb="FFA5A5A5"/>
      </left>
      <right/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theme="0" tint="-0.34998626667073579"/>
      </right>
      <top style="thin">
        <color rgb="FFA5A5A5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medium">
        <color theme="0" tint="-0.34998626667073579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medium">
        <color theme="0" tint="-0.34998626667073579"/>
      </bottom>
      <diagonal/>
    </border>
  </borders>
  <cellStyleXfs count="1">
    <xf numFmtId="0" fontId="0" fillId="0" borderId="0"/>
  </cellStyleXfs>
  <cellXfs count="319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center" vertical="center" shrinkToFit="1"/>
    </xf>
    <xf numFmtId="0" fontId="2" fillId="5" borderId="7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2" fillId="10" borderId="7" xfId="0" applyFont="1" applyFill="1" applyBorder="1" applyAlignment="1">
      <alignment horizontal="center"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2" fillId="5" borderId="3" xfId="0" applyFont="1" applyFill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0" fillId="0" borderId="16" xfId="0" applyBorder="1" applyAlignment="1">
      <alignment vertical="center"/>
    </xf>
    <xf numFmtId="0" fontId="2" fillId="5" borderId="13" xfId="0" applyFont="1" applyFill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20" fontId="2" fillId="0" borderId="13" xfId="0" applyNumberFormat="1" applyFont="1" applyBorder="1" applyAlignment="1">
      <alignment horizontal="center" vertical="center" shrinkToFit="1"/>
    </xf>
    <xf numFmtId="20" fontId="2" fillId="10" borderId="3" xfId="0" applyNumberFormat="1" applyFont="1" applyFill="1" applyBorder="1" applyAlignment="1">
      <alignment horizontal="center" vertical="center" shrinkToFit="1"/>
    </xf>
    <xf numFmtId="0" fontId="2" fillId="12" borderId="3" xfId="0" applyFont="1" applyFill="1" applyBorder="1" applyAlignment="1">
      <alignment horizontal="center" vertical="center" shrinkToFit="1"/>
    </xf>
    <xf numFmtId="0" fontId="2" fillId="9" borderId="7" xfId="0" applyFont="1" applyFill="1" applyBorder="1" applyAlignment="1">
      <alignment horizontal="center" vertical="center" shrinkToFit="1"/>
    </xf>
    <xf numFmtId="0" fontId="2" fillId="13" borderId="7" xfId="0" applyFont="1" applyFill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9" fillId="0" borderId="29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6" xfId="0" applyBorder="1" applyAlignment="1">
      <alignment vertical="center"/>
    </xf>
    <xf numFmtId="0" fontId="9" fillId="15" borderId="21" xfId="0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4" xfId="0" applyBorder="1" applyAlignment="1">
      <alignment vertical="center"/>
    </xf>
    <xf numFmtId="0" fontId="9" fillId="0" borderId="45" xfId="0" applyFont="1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7" borderId="35" xfId="0" applyFill="1" applyBorder="1" applyAlignment="1">
      <alignment vertical="center"/>
    </xf>
    <xf numFmtId="0" fontId="0" fillId="7" borderId="33" xfId="0" applyFill="1" applyBorder="1" applyAlignment="1">
      <alignment vertical="center"/>
    </xf>
    <xf numFmtId="0" fontId="0" fillId="7" borderId="31" xfId="0" applyFill="1" applyBorder="1" applyAlignment="1">
      <alignment vertical="center"/>
    </xf>
    <xf numFmtId="0" fontId="0" fillId="7" borderId="20" xfId="0" applyFill="1" applyBorder="1" applyAlignment="1">
      <alignment vertical="center"/>
    </xf>
    <xf numFmtId="0" fontId="0" fillId="7" borderId="42" xfId="0" applyFill="1" applyBorder="1" applyAlignment="1">
      <alignment vertical="center"/>
    </xf>
    <xf numFmtId="0" fontId="0" fillId="7" borderId="43" xfId="0" applyFill="1" applyBorder="1" applyAlignment="1">
      <alignment vertical="center"/>
    </xf>
    <xf numFmtId="0" fontId="0" fillId="7" borderId="30" xfId="0" applyFill="1" applyBorder="1" applyAlignment="1">
      <alignment vertical="center"/>
    </xf>
    <xf numFmtId="0" fontId="0" fillId="7" borderId="23" xfId="0" applyFill="1" applyBorder="1" applyAlignment="1">
      <alignment vertical="center"/>
    </xf>
    <xf numFmtId="0" fontId="0" fillId="7" borderId="36" xfId="0" applyFill="1" applyBorder="1" applyAlignment="1">
      <alignment vertical="center"/>
    </xf>
    <xf numFmtId="0" fontId="0" fillId="7" borderId="28" xfId="0" applyFill="1" applyBorder="1" applyAlignment="1">
      <alignment vertical="center"/>
    </xf>
    <xf numFmtId="0" fontId="0" fillId="7" borderId="53" xfId="0" applyFill="1" applyBorder="1" applyAlignment="1">
      <alignment vertical="center"/>
    </xf>
    <xf numFmtId="0" fontId="0" fillId="7" borderId="51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9" fillId="16" borderId="55" xfId="0" applyFont="1" applyFill="1" applyBorder="1" applyAlignment="1">
      <alignment horizontal="right" vertical="center"/>
    </xf>
    <xf numFmtId="0" fontId="9" fillId="16" borderId="56" xfId="0" applyFont="1" applyFill="1" applyBorder="1" applyAlignment="1">
      <alignment horizontal="right" vertical="center"/>
    </xf>
    <xf numFmtId="0" fontId="9" fillId="16" borderId="57" xfId="0" applyFont="1" applyFill="1" applyBorder="1" applyAlignment="1">
      <alignment horizontal="right" vertical="center"/>
    </xf>
    <xf numFmtId="0" fontId="9" fillId="0" borderId="36" xfId="0" applyFont="1" applyBorder="1" applyAlignment="1">
      <alignment horizontal="center" vertical="center"/>
    </xf>
    <xf numFmtId="0" fontId="0" fillId="7" borderId="32" xfId="0" applyFill="1" applyBorder="1" applyAlignment="1">
      <alignment vertical="center"/>
    </xf>
    <xf numFmtId="0" fontId="0" fillId="7" borderId="34" xfId="0" applyFill="1" applyBorder="1" applyAlignment="1">
      <alignment vertical="center"/>
    </xf>
    <xf numFmtId="0" fontId="0" fillId="7" borderId="25" xfId="0" applyFill="1" applyBorder="1" applyAlignment="1">
      <alignment vertical="center"/>
    </xf>
    <xf numFmtId="0" fontId="0" fillId="7" borderId="26" xfId="0" applyFill="1" applyBorder="1" applyAlignment="1">
      <alignment vertical="center"/>
    </xf>
    <xf numFmtId="0" fontId="6" fillId="10" borderId="26" xfId="0" applyFont="1" applyFill="1" applyBorder="1" applyAlignment="1">
      <alignment vertical="center"/>
    </xf>
    <xf numFmtId="0" fontId="0" fillId="7" borderId="37" xfId="0" applyFill="1" applyBorder="1" applyAlignment="1">
      <alignment vertical="center"/>
    </xf>
    <xf numFmtId="0" fontId="0" fillId="7" borderId="44" xfId="0" applyFill="1" applyBorder="1" applyAlignment="1">
      <alignment vertical="center"/>
    </xf>
    <xf numFmtId="0" fontId="0" fillId="7" borderId="22" xfId="0" applyFill="1" applyBorder="1" applyAlignment="1">
      <alignment vertical="center"/>
    </xf>
    <xf numFmtId="0" fontId="0" fillId="7" borderId="24" xfId="0" applyFill="1" applyBorder="1" applyAlignment="1">
      <alignment vertical="center"/>
    </xf>
    <xf numFmtId="0" fontId="0" fillId="7" borderId="27" xfId="0" applyFill="1" applyBorder="1" applyAlignment="1">
      <alignment vertical="center"/>
    </xf>
    <xf numFmtId="0" fontId="0" fillId="7" borderId="29" xfId="0" applyFill="1" applyBorder="1" applyAlignment="1">
      <alignment vertical="center"/>
    </xf>
    <xf numFmtId="0" fontId="0" fillId="7" borderId="50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10" borderId="47" xfId="0" applyFill="1" applyBorder="1" applyAlignment="1">
      <alignment vertical="center"/>
    </xf>
    <xf numFmtId="0" fontId="0" fillId="10" borderId="25" xfId="0" applyFill="1" applyBorder="1" applyAlignment="1">
      <alignment vertical="center"/>
    </xf>
    <xf numFmtId="0" fontId="0" fillId="10" borderId="26" xfId="0" applyFill="1" applyBorder="1" applyAlignment="1">
      <alignment vertical="center"/>
    </xf>
    <xf numFmtId="0" fontId="0" fillId="10" borderId="45" xfId="0" applyFill="1" applyBorder="1" applyAlignment="1">
      <alignment vertical="center"/>
    </xf>
    <xf numFmtId="0" fontId="0" fillId="10" borderId="27" xfId="0" applyFill="1" applyBorder="1" applyAlignment="1">
      <alignment vertical="center"/>
    </xf>
    <xf numFmtId="0" fontId="0" fillId="10" borderId="29" xfId="0" applyFill="1" applyBorder="1" applyAlignment="1">
      <alignment vertical="center"/>
    </xf>
    <xf numFmtId="0" fontId="0" fillId="9" borderId="47" xfId="0" applyFill="1" applyBorder="1" applyAlignment="1">
      <alignment vertical="center"/>
    </xf>
    <xf numFmtId="0" fontId="0" fillId="9" borderId="45" xfId="0" applyFill="1" applyBorder="1" applyAlignment="1">
      <alignment vertical="center"/>
    </xf>
    <xf numFmtId="0" fontId="0" fillId="9" borderId="22" xfId="0" applyFill="1" applyBorder="1" applyAlignment="1">
      <alignment vertical="center"/>
    </xf>
    <xf numFmtId="0" fontId="2" fillId="0" borderId="3" xfId="0" applyFont="1" applyBorder="1" applyAlignment="1">
      <alignment horizontal="center" vertical="center" shrinkToFit="1"/>
    </xf>
    <xf numFmtId="0" fontId="0" fillId="0" borderId="58" xfId="0" applyBorder="1" applyAlignment="1">
      <alignment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177" fontId="2" fillId="0" borderId="13" xfId="0" applyNumberFormat="1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 shrinkToFit="1"/>
    </xf>
    <xf numFmtId="0" fontId="9" fillId="0" borderId="61" xfId="0" applyFont="1" applyBorder="1" applyAlignment="1">
      <alignment horizontal="center" vertical="center"/>
    </xf>
    <xf numFmtId="9" fontId="0" fillId="0" borderId="61" xfId="0" applyNumberFormat="1" applyBorder="1" applyAlignment="1">
      <alignment horizontal="center" vertical="center"/>
    </xf>
    <xf numFmtId="20" fontId="2" fillId="0" borderId="65" xfId="0" applyNumberFormat="1" applyFont="1" applyBorder="1" applyAlignment="1">
      <alignment horizontal="center" vertical="center" shrinkToFit="1"/>
    </xf>
    <xf numFmtId="0" fontId="2" fillId="0" borderId="65" xfId="0" applyFont="1" applyBorder="1" applyAlignment="1">
      <alignment horizontal="center" vertical="center" shrinkToFit="1"/>
    </xf>
    <xf numFmtId="0" fontId="2" fillId="5" borderId="65" xfId="0" applyFont="1" applyFill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/>
    </xf>
    <xf numFmtId="9" fontId="0" fillId="0" borderId="67" xfId="0" applyNumberFormat="1" applyBorder="1" applyAlignment="1">
      <alignment horizontal="center" vertical="center"/>
    </xf>
    <xf numFmtId="9" fontId="0" fillId="0" borderId="69" xfId="0" applyNumberFormat="1" applyBorder="1" applyAlignment="1">
      <alignment horizontal="center" vertical="center"/>
    </xf>
    <xf numFmtId="20" fontId="2" fillId="0" borderId="72" xfId="0" applyNumberFormat="1" applyFont="1" applyBorder="1" applyAlignment="1">
      <alignment horizontal="center" vertical="center" shrinkToFit="1"/>
    </xf>
    <xf numFmtId="0" fontId="2" fillId="0" borderId="72" xfId="0" applyFont="1" applyBorder="1" applyAlignment="1">
      <alignment horizontal="center" vertical="center" shrinkToFit="1"/>
    </xf>
    <xf numFmtId="0" fontId="2" fillId="5" borderId="72" xfId="0" applyFont="1" applyFill="1" applyBorder="1" applyAlignment="1">
      <alignment horizontal="center" vertical="center" shrinkToFit="1"/>
    </xf>
    <xf numFmtId="0" fontId="9" fillId="0" borderId="73" xfId="0" applyFont="1" applyBorder="1" applyAlignment="1">
      <alignment horizontal="center" vertical="center"/>
    </xf>
    <xf numFmtId="9" fontId="0" fillId="0" borderId="74" xfId="0" applyNumberFormat="1" applyBorder="1" applyAlignment="1">
      <alignment horizontal="center" vertical="center"/>
    </xf>
    <xf numFmtId="9" fontId="0" fillId="0" borderId="76" xfId="0" applyNumberFormat="1" applyBorder="1" applyAlignment="1">
      <alignment horizontal="center" vertical="center"/>
    </xf>
    <xf numFmtId="0" fontId="0" fillId="0" borderId="78" xfId="0" applyBorder="1" applyAlignment="1">
      <alignment vertical="center"/>
    </xf>
    <xf numFmtId="0" fontId="2" fillId="0" borderId="64" xfId="0" applyFont="1" applyBorder="1" applyAlignment="1">
      <alignment horizontal="center" vertical="center" shrinkToFit="1"/>
    </xf>
    <xf numFmtId="0" fontId="0" fillId="9" borderId="79" xfId="0" applyFill="1" applyBorder="1" applyAlignment="1">
      <alignment vertical="center"/>
    </xf>
    <xf numFmtId="0" fontId="2" fillId="5" borderId="80" xfId="0" applyFont="1" applyFill="1" applyBorder="1" applyAlignment="1">
      <alignment horizontal="center" vertical="center" shrinkToFit="1"/>
    </xf>
    <xf numFmtId="0" fontId="0" fillId="0" borderId="83" xfId="0" applyBorder="1" applyAlignment="1">
      <alignment vertical="center"/>
    </xf>
    <xf numFmtId="20" fontId="2" fillId="12" borderId="71" xfId="0" applyNumberFormat="1" applyFont="1" applyFill="1" applyBorder="1" applyAlignment="1">
      <alignment horizontal="center" vertical="center" shrinkToFit="1"/>
    </xf>
    <xf numFmtId="0" fontId="2" fillId="12" borderId="72" xfId="0" applyFont="1" applyFill="1" applyBorder="1" applyAlignment="1">
      <alignment horizontal="center" vertical="center" shrinkToFit="1"/>
    </xf>
    <xf numFmtId="0" fontId="2" fillId="13" borderId="72" xfId="0" applyFont="1" applyFill="1" applyBorder="1" applyAlignment="1">
      <alignment horizontal="center" vertical="center" shrinkToFit="1"/>
    </xf>
    <xf numFmtId="0" fontId="0" fillId="10" borderId="84" xfId="0" applyFill="1" applyBorder="1" applyAlignment="1">
      <alignment vertical="center"/>
    </xf>
    <xf numFmtId="0" fontId="2" fillId="0" borderId="85" xfId="0" applyFont="1" applyBorder="1" applyAlignment="1">
      <alignment horizontal="center" vertical="center" shrinkToFit="1"/>
    </xf>
    <xf numFmtId="0" fontId="2" fillId="0" borderId="86" xfId="0" applyFont="1" applyBorder="1" applyAlignment="1">
      <alignment horizontal="center" vertical="center" shrinkToFit="1"/>
    </xf>
    <xf numFmtId="0" fontId="2" fillId="5" borderId="71" xfId="0" applyFont="1" applyFill="1" applyBorder="1" applyAlignment="1">
      <alignment horizontal="center" vertical="center" shrinkToFit="1"/>
    </xf>
    <xf numFmtId="0" fontId="9" fillId="15" borderId="6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2" fillId="0" borderId="60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5" borderId="10" xfId="0" applyFont="1" applyFill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0" xfId="0" applyFont="1" applyBorder="1" applyAlignment="1">
      <alignment horizontal="center" vertical="center" shrinkToFit="1"/>
    </xf>
    <xf numFmtId="0" fontId="2" fillId="0" borderId="83" xfId="0" applyFont="1" applyBorder="1" applyAlignment="1">
      <alignment horizontal="center" vertical="center" shrinkToFit="1"/>
    </xf>
    <xf numFmtId="0" fontId="2" fillId="0" borderId="71" xfId="0" applyFont="1" applyBorder="1" applyAlignment="1">
      <alignment horizontal="center" vertical="center" shrinkToFit="1"/>
    </xf>
    <xf numFmtId="177" fontId="2" fillId="7" borderId="13" xfId="0" applyNumberFormat="1" applyFont="1" applyFill="1" applyBorder="1" applyAlignment="1">
      <alignment horizontal="center" vertical="center"/>
    </xf>
    <xf numFmtId="177" fontId="2" fillId="7" borderId="7" xfId="0" applyNumberFormat="1" applyFont="1" applyFill="1" applyBorder="1" applyAlignment="1">
      <alignment horizontal="center" vertical="center"/>
    </xf>
    <xf numFmtId="177" fontId="2" fillId="15" borderId="7" xfId="0" applyNumberFormat="1" applyFont="1" applyFill="1" applyBorder="1" applyAlignment="1">
      <alignment horizontal="center" vertical="center"/>
    </xf>
    <xf numFmtId="177" fontId="2" fillId="15" borderId="13" xfId="0" applyNumberFormat="1" applyFont="1" applyFill="1" applyBorder="1" applyAlignment="1">
      <alignment horizontal="center" vertical="center"/>
    </xf>
    <xf numFmtId="0" fontId="0" fillId="20" borderId="33" xfId="0" applyFill="1" applyBorder="1" applyAlignment="1">
      <alignment vertical="center"/>
    </xf>
    <xf numFmtId="0" fontId="0" fillId="20" borderId="20" xfId="0" applyFill="1" applyBorder="1" applyAlignment="1">
      <alignment vertical="center"/>
    </xf>
    <xf numFmtId="0" fontId="0" fillId="20" borderId="23" xfId="0" applyFill="1" applyBorder="1" applyAlignment="1">
      <alignment vertical="center"/>
    </xf>
    <xf numFmtId="0" fontId="0" fillId="20" borderId="47" xfId="0" applyFill="1" applyBorder="1" applyAlignment="1">
      <alignment vertical="center"/>
    </xf>
    <xf numFmtId="0" fontId="0" fillId="20" borderId="46" xfId="0" applyFill="1" applyBorder="1" applyAlignment="1">
      <alignment vertical="center"/>
    </xf>
    <xf numFmtId="0" fontId="0" fillId="20" borderId="49" xfId="0" applyFill="1" applyBorder="1" applyAlignment="1">
      <alignment vertical="center"/>
    </xf>
    <xf numFmtId="0" fontId="9" fillId="16" borderId="87" xfId="0" applyFont="1" applyFill="1" applyBorder="1" applyAlignment="1">
      <alignment horizontal="right" vertical="center"/>
    </xf>
    <xf numFmtId="0" fontId="9" fillId="16" borderId="90" xfId="0" applyFont="1" applyFill="1" applyBorder="1" applyAlignment="1">
      <alignment horizontal="right" vertical="center"/>
    </xf>
    <xf numFmtId="0" fontId="9" fillId="16" borderId="92" xfId="0" applyFont="1" applyFill="1" applyBorder="1" applyAlignment="1">
      <alignment horizontal="right" vertical="center"/>
    </xf>
    <xf numFmtId="0" fontId="9" fillId="0" borderId="9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2" fillId="18" borderId="2" xfId="0" applyFont="1" applyFill="1" applyBorder="1" applyAlignment="1">
      <alignment horizontal="left" vertical="center" shrinkToFit="1"/>
    </xf>
    <xf numFmtId="0" fontId="6" fillId="14" borderId="2" xfId="0" applyFont="1" applyFill="1" applyBorder="1" applyAlignment="1">
      <alignment horizontal="left" vertical="center"/>
    </xf>
    <xf numFmtId="0" fontId="6" fillId="14" borderId="3" xfId="0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right" vertical="center" shrinkToFit="1"/>
    </xf>
    <xf numFmtId="0" fontId="12" fillId="16" borderId="2" xfId="0" applyFont="1" applyFill="1" applyBorder="1" applyAlignment="1">
      <alignment vertical="center"/>
    </xf>
    <xf numFmtId="0" fontId="12" fillId="16" borderId="3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 shrinkToFit="1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2" fillId="17" borderId="2" xfId="0" applyFont="1" applyFill="1" applyBorder="1" applyAlignment="1">
      <alignment horizontal="right" vertical="center" shrinkToFit="1"/>
    </xf>
    <xf numFmtId="0" fontId="6" fillId="16" borderId="2" xfId="0" applyFont="1" applyFill="1" applyBorder="1" applyAlignment="1">
      <alignment vertical="center"/>
    </xf>
    <xf numFmtId="0" fontId="2" fillId="17" borderId="70" xfId="0" applyFont="1" applyFill="1" applyBorder="1" applyAlignment="1">
      <alignment horizontal="right" vertical="center" shrinkToFit="1"/>
    </xf>
    <xf numFmtId="0" fontId="6" fillId="16" borderId="70" xfId="0" applyFont="1" applyFill="1" applyBorder="1" applyAlignment="1">
      <alignment vertical="center"/>
    </xf>
    <xf numFmtId="0" fontId="2" fillId="2" borderId="63" xfId="0" applyFont="1" applyFill="1" applyBorder="1" applyAlignment="1">
      <alignment horizontal="left" vertical="center" shrinkToFit="1"/>
    </xf>
    <xf numFmtId="0" fontId="6" fillId="0" borderId="63" xfId="0" applyFont="1" applyBorder="1" applyAlignment="1">
      <alignment vertical="center"/>
    </xf>
    <xf numFmtId="0" fontId="6" fillId="0" borderId="64" xfId="0" applyFont="1" applyBorder="1" applyAlignment="1">
      <alignment vertical="center"/>
    </xf>
    <xf numFmtId="14" fontId="2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2" fillId="2" borderId="62" xfId="0" applyFont="1" applyFill="1" applyBorder="1" applyAlignment="1">
      <alignment horizontal="left" vertical="center" shrinkToFit="1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9" fillId="3" borderId="77" xfId="0" applyFon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9" fillId="6" borderId="77" xfId="0" applyFont="1" applyFill="1" applyBorder="1" applyAlignment="1">
      <alignment horizontal="center" vertical="center"/>
    </xf>
    <xf numFmtId="0" fontId="0" fillId="6" borderId="81" xfId="0" applyFill="1" applyBorder="1" applyAlignment="1">
      <alignment horizontal="center" vertical="center"/>
    </xf>
    <xf numFmtId="0" fontId="0" fillId="6" borderId="82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18" borderId="70" xfId="0" applyFont="1" applyFill="1" applyBorder="1" applyAlignment="1">
      <alignment horizontal="left" vertical="center" shrinkToFit="1"/>
    </xf>
    <xf numFmtId="0" fontId="6" fillId="14" borderId="70" xfId="0" applyFont="1" applyFill="1" applyBorder="1" applyAlignment="1">
      <alignment horizontal="left" vertical="center"/>
    </xf>
    <xf numFmtId="0" fontId="6" fillId="14" borderId="71" xfId="0" applyFont="1" applyFill="1" applyBorder="1" applyAlignment="1">
      <alignment horizontal="left" vertical="center"/>
    </xf>
    <xf numFmtId="0" fontId="2" fillId="17" borderId="63" xfId="0" applyFont="1" applyFill="1" applyBorder="1" applyAlignment="1">
      <alignment horizontal="right" vertical="center" shrinkToFit="1"/>
    </xf>
    <xf numFmtId="0" fontId="6" fillId="16" borderId="63" xfId="0" applyFont="1" applyFill="1" applyBorder="1" applyAlignment="1">
      <alignment vertical="center"/>
    </xf>
    <xf numFmtId="0" fontId="2" fillId="2" borderId="68" xfId="0" applyFont="1" applyFill="1" applyBorder="1" applyAlignment="1">
      <alignment horizontal="left" vertical="center" shrinkToFit="1"/>
    </xf>
    <xf numFmtId="0" fontId="2" fillId="2" borderId="75" xfId="0" applyFont="1" applyFill="1" applyBorder="1" applyAlignment="1">
      <alignment horizontal="left" vertical="center" shrinkToFit="1"/>
    </xf>
    <xf numFmtId="0" fontId="2" fillId="18" borderId="3" xfId="0" applyFont="1" applyFill="1" applyBorder="1" applyAlignment="1">
      <alignment horizontal="left" vertical="center" shrinkToFit="1"/>
    </xf>
    <xf numFmtId="0" fontId="2" fillId="19" borderId="2" xfId="0" applyFont="1" applyFill="1" applyBorder="1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9" fillId="14" borderId="36" xfId="0" applyFont="1" applyFill="1" applyBorder="1" applyAlignment="1">
      <alignment horizontal="left" vertical="center"/>
    </xf>
    <xf numFmtId="0" fontId="0" fillId="14" borderId="28" xfId="0" applyFill="1" applyBorder="1" applyAlignment="1">
      <alignment horizontal="left" vertical="center"/>
    </xf>
    <xf numFmtId="0" fontId="0" fillId="14" borderId="45" xfId="0" applyFill="1" applyBorder="1" applyAlignment="1">
      <alignment horizontal="left" vertical="center"/>
    </xf>
    <xf numFmtId="0" fontId="9" fillId="0" borderId="30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16" borderId="53" xfId="0" applyFont="1" applyFill="1" applyBorder="1" applyAlignment="1">
      <alignment horizontal="left" vertical="center"/>
    </xf>
    <xf numFmtId="0" fontId="0" fillId="16" borderId="51" xfId="0" applyFill="1" applyBorder="1" applyAlignment="1">
      <alignment horizontal="left" vertical="center"/>
    </xf>
    <xf numFmtId="0" fontId="0" fillId="16" borderId="54" xfId="0" applyFill="1" applyBorder="1" applyAlignment="1">
      <alignment horizontal="left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9" fillId="16" borderId="31" xfId="0" applyFont="1" applyFill="1" applyBorder="1" applyAlignment="1">
      <alignment horizontal="right" vertical="center"/>
    </xf>
    <xf numFmtId="0" fontId="0" fillId="16" borderId="20" xfId="0" applyFill="1" applyBorder="1" applyAlignment="1">
      <alignment horizontal="right" vertical="center"/>
    </xf>
    <xf numFmtId="0" fontId="0" fillId="16" borderId="47" xfId="0" applyFill="1" applyBorder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14" borderId="31" xfId="0" applyFont="1" applyFill="1" applyBorder="1" applyAlignment="1">
      <alignment horizontal="left" vertical="center"/>
    </xf>
    <xf numFmtId="0" fontId="0" fillId="14" borderId="20" xfId="0" applyFill="1" applyBorder="1" applyAlignment="1">
      <alignment horizontal="left" vertical="center"/>
    </xf>
    <xf numFmtId="0" fontId="0" fillId="14" borderId="47" xfId="0" applyFill="1" applyBorder="1" applyAlignment="1">
      <alignment horizontal="left" vertical="center"/>
    </xf>
    <xf numFmtId="0" fontId="9" fillId="14" borderId="20" xfId="0" applyFont="1" applyFill="1" applyBorder="1" applyAlignment="1">
      <alignment horizontal="left" vertical="center"/>
    </xf>
    <xf numFmtId="0" fontId="9" fillId="14" borderId="47" xfId="0" applyFont="1" applyFill="1" applyBorder="1" applyAlignment="1">
      <alignment horizontal="left" vertical="center"/>
    </xf>
    <xf numFmtId="0" fontId="9" fillId="16" borderId="20" xfId="0" applyFont="1" applyFill="1" applyBorder="1" applyAlignment="1">
      <alignment horizontal="right" vertical="center"/>
    </xf>
    <xf numFmtId="0" fontId="9" fillId="16" borderId="47" xfId="0" applyFont="1" applyFill="1" applyBorder="1" applyAlignment="1">
      <alignment horizontal="right" vertical="center"/>
    </xf>
    <xf numFmtId="0" fontId="9" fillId="16" borderId="36" xfId="0" applyFont="1" applyFill="1" applyBorder="1" applyAlignment="1">
      <alignment horizontal="left" vertical="center"/>
    </xf>
    <xf numFmtId="0" fontId="9" fillId="16" borderId="28" xfId="0" applyFont="1" applyFill="1" applyBorder="1" applyAlignment="1">
      <alignment horizontal="left" vertical="center"/>
    </xf>
    <xf numFmtId="0" fontId="9" fillId="16" borderId="45" xfId="0" applyFont="1" applyFill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6" borderId="38" xfId="0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9" fillId="14" borderId="30" xfId="0" applyFont="1" applyFill="1" applyBorder="1" applyAlignment="1">
      <alignment horizontal="left" vertical="center"/>
    </xf>
    <xf numFmtId="0" fontId="9" fillId="14" borderId="23" xfId="0" applyFont="1" applyFill="1" applyBorder="1" applyAlignment="1">
      <alignment horizontal="left" vertical="center"/>
    </xf>
    <xf numFmtId="0" fontId="9" fillId="14" borderId="49" xfId="0" applyFont="1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16" borderId="31" xfId="0" applyFont="1" applyFill="1" applyBorder="1" applyAlignment="1">
      <alignment horizontal="left" vertical="center"/>
    </xf>
    <xf numFmtId="0" fontId="9" fillId="16" borderId="20" xfId="0" applyFont="1" applyFill="1" applyBorder="1" applyAlignment="1">
      <alignment horizontal="left" vertical="center"/>
    </xf>
    <xf numFmtId="0" fontId="9" fillId="16" borderId="47" xfId="0" applyFont="1" applyFill="1" applyBorder="1" applyAlignment="1">
      <alignment horizontal="left" vertical="center"/>
    </xf>
    <xf numFmtId="0" fontId="9" fillId="0" borderId="47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9" fillId="14" borderId="42" xfId="0" applyFont="1" applyFill="1" applyBorder="1" applyAlignment="1">
      <alignment horizontal="left" vertical="center"/>
    </xf>
    <xf numFmtId="0" fontId="0" fillId="14" borderId="43" xfId="0" applyFill="1" applyBorder="1" applyAlignment="1">
      <alignment horizontal="left" vertical="center"/>
    </xf>
    <xf numFmtId="0" fontId="0" fillId="14" borderId="48" xfId="0" applyFill="1" applyBorder="1" applyAlignment="1">
      <alignment horizontal="lef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9" fillId="16" borderId="30" xfId="0" applyFont="1" applyFill="1" applyBorder="1" applyAlignment="1">
      <alignment horizontal="left" vertical="center"/>
    </xf>
    <xf numFmtId="0" fontId="0" fillId="16" borderId="23" xfId="0" applyFill="1" applyBorder="1" applyAlignment="1">
      <alignment horizontal="left" vertical="center"/>
    </xf>
    <xf numFmtId="0" fontId="0" fillId="16" borderId="49" xfId="0" applyFill="1" applyBorder="1" applyAlignment="1">
      <alignment horizontal="left" vertical="center"/>
    </xf>
    <xf numFmtId="0" fontId="9" fillId="0" borderId="4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6" borderId="20" xfId="0" applyFill="1" applyBorder="1" applyAlignment="1">
      <alignment horizontal="left" vertical="center"/>
    </xf>
    <xf numFmtId="0" fontId="0" fillId="16" borderId="47" xfId="0" applyFill="1" applyBorder="1" applyAlignment="1">
      <alignment horizontal="left" vertical="center"/>
    </xf>
    <xf numFmtId="0" fontId="9" fillId="0" borderId="2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14" borderId="23" xfId="0" applyFill="1" applyBorder="1" applyAlignment="1">
      <alignment horizontal="left" vertical="center"/>
    </xf>
    <xf numFmtId="0" fontId="0" fillId="14" borderId="46" xfId="0" applyFill="1" applyBorder="1" applyAlignment="1">
      <alignment horizontal="left" vertical="center"/>
    </xf>
    <xf numFmtId="0" fontId="9" fillId="0" borderId="3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14" borderId="20" xfId="0" applyFont="1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4" borderId="29" xfId="0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16" borderId="52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16" borderId="26" xfId="0" applyFill="1" applyBorder="1" applyAlignment="1">
      <alignment horizontal="right" vertical="center"/>
    </xf>
    <xf numFmtId="0" fontId="0" fillId="14" borderId="26" xfId="0" applyFill="1" applyBorder="1" applyAlignment="1">
      <alignment horizontal="left" vertical="center"/>
    </xf>
    <xf numFmtId="0" fontId="9" fillId="14" borderId="26" xfId="0" applyFont="1" applyFill="1" applyBorder="1" applyAlignment="1">
      <alignment horizontal="left" vertical="center"/>
    </xf>
    <xf numFmtId="0" fontId="9" fillId="16" borderId="26" xfId="0" applyFont="1" applyFill="1" applyBorder="1" applyAlignment="1">
      <alignment horizontal="right" vertical="center"/>
    </xf>
    <xf numFmtId="0" fontId="9" fillId="16" borderId="29" xfId="0" applyFont="1" applyFill="1" applyBorder="1" applyAlignment="1">
      <alignment horizontal="left" vertical="center"/>
    </xf>
    <xf numFmtId="0" fontId="9" fillId="14" borderId="24" xfId="0" applyFont="1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9" fillId="16" borderId="26" xfId="0" applyFont="1" applyFill="1" applyBorder="1" applyAlignment="1">
      <alignment horizontal="left" vertical="center"/>
    </xf>
    <xf numFmtId="0" fontId="0" fillId="14" borderId="44" xfId="0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16" borderId="24" xfId="0" applyFill="1" applyBorder="1" applyAlignment="1">
      <alignment horizontal="left" vertical="center"/>
    </xf>
    <xf numFmtId="0" fontId="0" fillId="16" borderId="26" xfId="0" applyFill="1" applyBorder="1" applyAlignment="1">
      <alignment horizontal="left" vertical="center"/>
    </xf>
    <xf numFmtId="0" fontId="0" fillId="14" borderId="34" xfId="0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9" fillId="0" borderId="88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7</xdr:row>
      <xdr:rowOff>263525</xdr:rowOff>
    </xdr:from>
    <xdr:to>
      <xdr:col>19</xdr:col>
      <xdr:colOff>305859</xdr:colOff>
      <xdr:row>29</xdr:row>
      <xdr:rowOff>254000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6214533" y="1982258"/>
          <a:ext cx="1059" cy="6137275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8</xdr:col>
      <xdr:colOff>212302</xdr:colOff>
      <xdr:row>13</xdr:row>
      <xdr:rowOff>170815</xdr:rowOff>
    </xdr:from>
    <xdr:ext cx="889987" cy="1289685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676102" y="3565948"/>
          <a:ext cx="889987" cy="1289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19</xdr:col>
      <xdr:colOff>101600</xdr:colOff>
      <xdr:row>14</xdr:row>
      <xdr:rowOff>254001</xdr:rowOff>
    </xdr:from>
    <xdr:ext cx="1320800" cy="338041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6011333" y="3928534"/>
          <a:ext cx="1320800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コーディング</a:t>
          </a:r>
        </a:p>
      </xdr:txBody>
    </xdr:sp>
    <xdr:clientData/>
  </xdr:oneCellAnchor>
  <xdr:twoCellAnchor>
    <xdr:from>
      <xdr:col>14</xdr:col>
      <xdr:colOff>306705</xdr:colOff>
      <xdr:row>7</xdr:row>
      <xdr:rowOff>268605</xdr:rowOff>
    </xdr:from>
    <xdr:to>
      <xdr:col>14</xdr:col>
      <xdr:colOff>306705</xdr:colOff>
      <xdr:row>29</xdr:row>
      <xdr:rowOff>255905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A779BFEB-77F7-EC8D-79CA-BB915036F7DE}"/>
            </a:ext>
          </a:extLst>
        </xdr:cNvPr>
        <xdr:cNvCxnSpPr/>
      </xdr:nvCxnSpPr>
      <xdr:spPr>
        <a:xfrm>
          <a:off x="4650105" y="1987338"/>
          <a:ext cx="0" cy="6134100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93767</xdr:colOff>
      <xdr:row>8</xdr:row>
      <xdr:rowOff>143935</xdr:rowOff>
    </xdr:from>
    <xdr:to>
      <xdr:col>18</xdr:col>
      <xdr:colOff>169333</xdr:colOff>
      <xdr:row>15</xdr:row>
      <xdr:rowOff>169334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6E81D5B-0EA8-4ACD-AFF4-A5A395EE8ADF}"/>
            </a:ext>
          </a:extLst>
        </xdr:cNvPr>
        <xdr:cNvSpPr txBox="1"/>
      </xdr:nvSpPr>
      <xdr:spPr>
        <a:xfrm>
          <a:off x="4750434" y="2142068"/>
          <a:ext cx="1015366" cy="1981199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チーム作業</a:t>
          </a:r>
          <a:endParaRPr lang="ja-JP" altLang="ja-JP" sz="800" b="1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外部設計</a:t>
          </a:r>
          <a:endParaRPr lang="ja-JP" altLang="ja-JP" sz="800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内部設計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開発環境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ルール等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25</xdr:col>
      <xdr:colOff>8467</xdr:colOff>
      <xdr:row>16</xdr:row>
      <xdr:rowOff>93132</xdr:rowOff>
    </xdr:from>
    <xdr:to>
      <xdr:col>26</xdr:col>
      <xdr:colOff>287866</xdr:colOff>
      <xdr:row>27</xdr:row>
      <xdr:rowOff>186267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C51BA075-1CAF-4CE7-8FFB-5842329FFB30}"/>
            </a:ext>
          </a:extLst>
        </xdr:cNvPr>
        <xdr:cNvSpPr txBox="1"/>
      </xdr:nvSpPr>
      <xdr:spPr>
        <a:xfrm>
          <a:off x="7797800" y="4326465"/>
          <a:ext cx="592666" cy="3166535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デザイン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流し込み</a:t>
          </a:r>
        </a:p>
        <a:p>
          <a:pPr algn="ctr"/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</a:p>
      </xdr:txBody>
    </xdr:sp>
    <xdr:clientData/>
  </xdr:twoCellAnchor>
  <xdr:oneCellAnchor>
    <xdr:from>
      <xdr:col>19</xdr:col>
      <xdr:colOff>84667</xdr:colOff>
      <xdr:row>8</xdr:row>
      <xdr:rowOff>16933</xdr:rowOff>
    </xdr:from>
    <xdr:ext cx="1380068" cy="347133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604923B5-B872-4939-B28B-5AC379D8DF09}"/>
            </a:ext>
          </a:extLst>
        </xdr:cNvPr>
        <xdr:cNvSpPr txBox="1"/>
      </xdr:nvSpPr>
      <xdr:spPr>
        <a:xfrm>
          <a:off x="5994400" y="2015066"/>
          <a:ext cx="1380068" cy="34713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構築</a:t>
          </a:r>
        </a:p>
      </xdr:txBody>
    </xdr:sp>
    <xdr:clientData/>
  </xdr:oneCellAnchor>
  <xdr:twoCellAnchor>
    <xdr:from>
      <xdr:col>19</xdr:col>
      <xdr:colOff>59900</xdr:colOff>
      <xdr:row>17</xdr:row>
      <xdr:rowOff>42334</xdr:rowOff>
    </xdr:from>
    <xdr:to>
      <xdr:col>24</xdr:col>
      <xdr:colOff>262466</xdr:colOff>
      <xdr:row>27</xdr:row>
      <xdr:rowOff>203200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8A7AD50-DB46-46D6-BC3B-FC001DBF8A4E}"/>
            </a:ext>
          </a:extLst>
        </xdr:cNvPr>
        <xdr:cNvSpPr txBox="1"/>
      </xdr:nvSpPr>
      <xdr:spPr>
        <a:xfrm>
          <a:off x="5969633" y="4555067"/>
          <a:ext cx="1768900" cy="2954866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コーディング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27</xdr:col>
      <xdr:colOff>287866</xdr:colOff>
      <xdr:row>14</xdr:row>
      <xdr:rowOff>254001</xdr:rowOff>
    </xdr:from>
    <xdr:ext cx="1363133" cy="581954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C164067-6168-40D2-8E60-96C4940FCFFA}"/>
            </a:ext>
          </a:extLst>
        </xdr:cNvPr>
        <xdr:cNvSpPr txBox="1"/>
      </xdr:nvSpPr>
      <xdr:spPr>
        <a:xfrm>
          <a:off x="8703733" y="3928534"/>
          <a:ext cx="1363133" cy="581954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コーディング調整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</xdr:txBody>
    </xdr:sp>
    <xdr:clientData/>
  </xdr:oneCellAnchor>
  <xdr:oneCellAnchor>
    <xdr:from>
      <xdr:col>28</xdr:col>
      <xdr:colOff>203201</xdr:colOff>
      <xdr:row>21</xdr:row>
      <xdr:rowOff>152400</xdr:rowOff>
    </xdr:from>
    <xdr:ext cx="1202267" cy="20066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EB0C5612-E250-4B50-B3D1-85CDEF20115D}"/>
            </a:ext>
          </a:extLst>
        </xdr:cNvPr>
        <xdr:cNvSpPr txBox="1"/>
      </xdr:nvSpPr>
      <xdr:spPr>
        <a:xfrm>
          <a:off x="8932334" y="5782733"/>
          <a:ext cx="1202267" cy="2006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プログラム調整</a:t>
          </a:r>
          <a:endParaRPr kumimoji="1" lang="en-US" altLang="ja-JP" sz="1100"/>
        </a:p>
        <a:p>
          <a:pPr algn="ctr"/>
          <a:r>
            <a:rPr kumimoji="1" lang="ja-JP" altLang="en-US" sz="1100"/>
            <a:t>品質テスト</a:t>
          </a:r>
          <a:endParaRPr kumimoji="1" lang="en-US" altLang="ja-JP" sz="11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  <a:p>
          <a:pPr algn="ctr"/>
          <a:endParaRPr kumimoji="1" lang="ja-JP" altLang="en-US" sz="1100"/>
        </a:p>
      </xdr:txBody>
    </xdr:sp>
    <xdr:clientData/>
  </xdr:oneCellAnchor>
  <xdr:oneCellAnchor>
    <xdr:from>
      <xdr:col>28</xdr:col>
      <xdr:colOff>152401</xdr:colOff>
      <xdr:row>10</xdr:row>
      <xdr:rowOff>245535</xdr:rowOff>
    </xdr:from>
    <xdr:ext cx="1320799" cy="338041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C4F2243-2862-446C-AF0D-1AE12FDCA6BF}"/>
            </a:ext>
          </a:extLst>
        </xdr:cNvPr>
        <xdr:cNvSpPr txBox="1"/>
      </xdr:nvSpPr>
      <xdr:spPr>
        <a:xfrm>
          <a:off x="8881534" y="2802468"/>
          <a:ext cx="1320799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コーディング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</xdr:txBody>
    </xdr:sp>
    <xdr:clientData/>
  </xdr:oneCellAnchor>
  <xdr:oneCellAnchor>
    <xdr:from>
      <xdr:col>31</xdr:col>
      <xdr:colOff>42334</xdr:colOff>
      <xdr:row>28</xdr:row>
      <xdr:rowOff>262468</xdr:rowOff>
    </xdr:from>
    <xdr:ext cx="550333" cy="336246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122327BD-7367-4803-BF11-E1843339B455}"/>
            </a:ext>
          </a:extLst>
        </xdr:cNvPr>
        <xdr:cNvSpPr txBox="1"/>
      </xdr:nvSpPr>
      <xdr:spPr>
        <a:xfrm>
          <a:off x="9711267" y="7848601"/>
          <a:ext cx="550333" cy="33624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リハ</a:t>
          </a:r>
        </a:p>
      </xdr:txBody>
    </xdr:sp>
    <xdr:clientData/>
  </xdr:oneCellAnchor>
  <xdr:oneCellAnchor>
    <xdr:from>
      <xdr:col>33</xdr:col>
      <xdr:colOff>33865</xdr:colOff>
      <xdr:row>28</xdr:row>
      <xdr:rowOff>262467</xdr:rowOff>
    </xdr:from>
    <xdr:ext cx="491067" cy="338667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70D95D8-5BD8-45B2-A548-8B89529054F4}"/>
            </a:ext>
          </a:extLst>
        </xdr:cNvPr>
        <xdr:cNvSpPr txBox="1"/>
      </xdr:nvSpPr>
      <xdr:spPr>
        <a:xfrm>
          <a:off x="10329332" y="7848600"/>
          <a:ext cx="491067" cy="33866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発表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10</xdr:row>
      <xdr:rowOff>53340</xdr:rowOff>
    </xdr:from>
    <xdr:to>
      <xdr:col>5</xdr:col>
      <xdr:colOff>480060</xdr:colOff>
      <xdr:row>12</xdr:row>
      <xdr:rowOff>190500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56D76A3-172B-1405-5F29-0C0D128C39B7}"/>
            </a:ext>
          </a:extLst>
        </xdr:cNvPr>
        <xdr:cNvSpPr txBox="1"/>
      </xdr:nvSpPr>
      <xdr:spPr>
        <a:xfrm>
          <a:off x="2590800" y="2148840"/>
          <a:ext cx="937260" cy="59436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チーム立ち上げ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GitHub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演習等</a:t>
          </a:r>
        </a:p>
      </xdr:txBody>
    </xdr:sp>
    <xdr:clientData/>
  </xdr:twoCellAnchor>
  <xdr:twoCellAnchor>
    <xdr:from>
      <xdr:col>6</xdr:col>
      <xdr:colOff>15240</xdr:colOff>
      <xdr:row>6</xdr:row>
      <xdr:rowOff>60960</xdr:rowOff>
    </xdr:from>
    <xdr:to>
      <xdr:col>6</xdr:col>
      <xdr:colOff>601980</xdr:colOff>
      <xdr:row>8</xdr:row>
      <xdr:rowOff>38100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F92EC11-8C24-4144-8823-4221A31DDAA2}"/>
            </a:ext>
          </a:extLst>
        </xdr:cNvPr>
        <xdr:cNvSpPr txBox="1"/>
      </xdr:nvSpPr>
      <xdr:spPr>
        <a:xfrm>
          <a:off x="3672840" y="124206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要件定義</a:t>
          </a:r>
        </a:p>
      </xdr:txBody>
    </xdr:sp>
    <xdr:clientData/>
  </xdr:twoCellAnchor>
  <xdr:twoCellAnchor>
    <xdr:from>
      <xdr:col>10</xdr:col>
      <xdr:colOff>15240</xdr:colOff>
      <xdr:row>6</xdr:row>
      <xdr:rowOff>45720</xdr:rowOff>
    </xdr:from>
    <xdr:to>
      <xdr:col>10</xdr:col>
      <xdr:colOff>601980</xdr:colOff>
      <xdr:row>8</xdr:row>
      <xdr:rowOff>22860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FAA8C1B-2ABC-4FC2-9CE6-0048665132E7}"/>
            </a:ext>
          </a:extLst>
        </xdr:cNvPr>
        <xdr:cNvSpPr txBox="1"/>
      </xdr:nvSpPr>
      <xdr:spPr>
        <a:xfrm>
          <a:off x="6111240" y="122682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121920</xdr:colOff>
      <xdr:row>12</xdr:row>
      <xdr:rowOff>167640</xdr:rowOff>
    </xdr:from>
    <xdr:to>
      <xdr:col>13</xdr:col>
      <xdr:colOff>518160</xdr:colOff>
      <xdr:row>14</xdr:row>
      <xdr:rowOff>53340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A086314-597A-4EFE-8305-B5C1E1668821}"/>
            </a:ext>
          </a:extLst>
        </xdr:cNvPr>
        <xdr:cNvSpPr txBox="1"/>
      </xdr:nvSpPr>
      <xdr:spPr>
        <a:xfrm>
          <a:off x="4389120" y="2720340"/>
          <a:ext cx="4053840" cy="34290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要件定義作成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7620</xdr:colOff>
      <xdr:row>9</xdr:row>
      <xdr:rowOff>60960</xdr:rowOff>
    </xdr:from>
    <xdr:to>
      <xdr:col>13</xdr:col>
      <xdr:colOff>594360</xdr:colOff>
      <xdr:row>10</xdr:row>
      <xdr:rowOff>114300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AD99769-ED88-412A-A439-96F01D4B4468}"/>
            </a:ext>
          </a:extLst>
        </xdr:cNvPr>
        <xdr:cNvSpPr txBox="1"/>
      </xdr:nvSpPr>
      <xdr:spPr>
        <a:xfrm>
          <a:off x="7932420" y="1927860"/>
          <a:ext cx="586740" cy="2819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259080</xdr:colOff>
      <xdr:row>10</xdr:row>
      <xdr:rowOff>129540</xdr:rowOff>
    </xdr:from>
    <xdr:to>
      <xdr:col>13</xdr:col>
      <xdr:colOff>373380</xdr:colOff>
      <xdr:row>11</xdr:row>
      <xdr:rowOff>45720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1FFB2B88-C648-5E32-53D3-190515C731F2}"/>
            </a:ext>
          </a:extLst>
        </xdr:cNvPr>
        <xdr:cNvSpPr/>
      </xdr:nvSpPr>
      <xdr:spPr>
        <a:xfrm>
          <a:off x="8183880" y="2225040"/>
          <a:ext cx="114300" cy="14478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6</xdr:row>
      <xdr:rowOff>68580</xdr:rowOff>
    </xdr:from>
    <xdr:to>
      <xdr:col>5</xdr:col>
      <xdr:colOff>38100</xdr:colOff>
      <xdr:row>8</xdr:row>
      <xdr:rowOff>45720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44D6A68-6764-4027-B2A7-000D451A5F97}"/>
            </a:ext>
          </a:extLst>
        </xdr:cNvPr>
        <xdr:cNvSpPr txBox="1"/>
      </xdr:nvSpPr>
      <xdr:spPr>
        <a:xfrm>
          <a:off x="17373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403860</xdr:colOff>
      <xdr:row>6</xdr:row>
      <xdr:rowOff>68580</xdr:rowOff>
    </xdr:from>
    <xdr:to>
      <xdr:col>7</xdr:col>
      <xdr:colOff>76200</xdr:colOff>
      <xdr:row>8</xdr:row>
      <xdr:rowOff>45720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6C86B17-0203-44B9-B459-979FEA50B3B1}"/>
            </a:ext>
          </a:extLst>
        </xdr:cNvPr>
        <xdr:cNvSpPr txBox="1"/>
      </xdr:nvSpPr>
      <xdr:spPr>
        <a:xfrm>
          <a:off x="26898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600">
              <a:latin typeface="Meiryo UI" panose="020B0604030504040204" pitchFamily="50" charset="-128"/>
              <a:ea typeface="Meiryo UI" panose="020B0604030504040204" pitchFamily="50" charset="-128"/>
            </a:rPr>
            <a:t>プログラミング</a:t>
          </a:r>
          <a:endParaRPr kumimoji="1" lang="en-US" altLang="ja-JP" sz="6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152400</xdr:colOff>
      <xdr:row>6</xdr:row>
      <xdr:rowOff>99060</xdr:rowOff>
    </xdr:from>
    <xdr:to>
      <xdr:col>10</xdr:col>
      <xdr:colOff>243840</xdr:colOff>
      <xdr:row>13</xdr:row>
      <xdr:rowOff>182880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01271C5-6234-4C2B-B98E-0A8AE2590DBB}"/>
            </a:ext>
          </a:extLst>
        </xdr:cNvPr>
        <xdr:cNvSpPr txBox="1"/>
      </xdr:nvSpPr>
      <xdr:spPr>
        <a:xfrm>
          <a:off x="3352800" y="1280160"/>
          <a:ext cx="1463040" cy="168402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373380</xdr:colOff>
      <xdr:row>11</xdr:row>
      <xdr:rowOff>60960</xdr:rowOff>
    </xdr:from>
    <xdr:to>
      <xdr:col>11</xdr:col>
      <xdr:colOff>419100</xdr:colOff>
      <xdr:row>13</xdr:row>
      <xdr:rowOff>167640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EBB2BD0-4A46-4871-BDDD-11A24E3000E4}"/>
            </a:ext>
          </a:extLst>
        </xdr:cNvPr>
        <xdr:cNvSpPr txBox="1"/>
      </xdr:nvSpPr>
      <xdr:spPr>
        <a:xfrm>
          <a:off x="4945380" y="2385060"/>
          <a:ext cx="502920" cy="5638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68580</xdr:colOff>
      <xdr:row>12</xdr:row>
      <xdr:rowOff>91440</xdr:rowOff>
    </xdr:from>
    <xdr:to>
      <xdr:col>13</xdr:col>
      <xdr:colOff>411480</xdr:colOff>
      <xdr:row>25</xdr:row>
      <xdr:rowOff>160020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FEB0FDA-8D19-4855-A019-BBC487A6470D}"/>
            </a:ext>
          </a:extLst>
        </xdr:cNvPr>
        <xdr:cNvSpPr txBox="1"/>
      </xdr:nvSpPr>
      <xdr:spPr>
        <a:xfrm>
          <a:off x="5554980" y="2644140"/>
          <a:ext cx="800100" cy="30403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コーディング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53340</xdr:colOff>
      <xdr:row>5</xdr:row>
      <xdr:rowOff>175260</xdr:rowOff>
    </xdr:from>
    <xdr:to>
      <xdr:col>13</xdr:col>
      <xdr:colOff>396240</xdr:colOff>
      <xdr:row>7</xdr:row>
      <xdr:rowOff>22860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D33114C-FA9C-44BC-9C67-74E104D3DEC5}"/>
            </a:ext>
          </a:extLst>
        </xdr:cNvPr>
        <xdr:cNvSpPr txBox="1"/>
      </xdr:nvSpPr>
      <xdr:spPr>
        <a:xfrm>
          <a:off x="5539740" y="1165860"/>
          <a:ext cx="800100" cy="26670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DB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構築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M1005"/>
  <sheetViews>
    <sheetView tabSelected="1" topLeftCell="A7" zoomScale="90" zoomScaleNormal="90" workbookViewId="0">
      <selection activeCell="AB24" sqref="AB24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11.36328125" customWidth="1"/>
    <col min="38" max="38" width="10.453125" customWidth="1"/>
    <col min="39" max="39" width="11.453125" customWidth="1"/>
  </cols>
  <sheetData>
    <row r="1" spans="1:39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9" ht="22.5" customHeight="1">
      <c r="B2" s="208">
        <v>2024</v>
      </c>
      <c r="C2" s="189"/>
      <c r="D2" s="189"/>
      <c r="E2" s="12" t="s">
        <v>0</v>
      </c>
      <c r="F2" s="208">
        <v>6</v>
      </c>
      <c r="G2" s="189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9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9" ht="19.5" customHeight="1">
      <c r="B4" s="197" t="s">
        <v>3</v>
      </c>
      <c r="C4" s="193"/>
      <c r="D4" s="193"/>
      <c r="E4" s="195"/>
      <c r="F4" s="194" t="s">
        <v>31</v>
      </c>
      <c r="G4" s="193"/>
      <c r="H4" s="193"/>
      <c r="I4" s="193"/>
      <c r="J4" s="195"/>
      <c r="K4" s="197" t="s">
        <v>4</v>
      </c>
      <c r="L4" s="193"/>
      <c r="M4" s="193"/>
      <c r="N4" s="195"/>
      <c r="O4" s="194" t="s">
        <v>31</v>
      </c>
      <c r="P4" s="193"/>
      <c r="Q4" s="193"/>
      <c r="R4" s="193"/>
      <c r="S4" s="195"/>
      <c r="T4" s="197" t="s">
        <v>5</v>
      </c>
      <c r="U4" s="193"/>
      <c r="V4" s="193"/>
      <c r="W4" s="195"/>
      <c r="X4" s="198">
        <v>45451</v>
      </c>
      <c r="Y4" s="193"/>
      <c r="Z4" s="193"/>
      <c r="AA4" s="193"/>
      <c r="AB4" s="195"/>
      <c r="AC4" s="197" t="s">
        <v>6</v>
      </c>
      <c r="AD4" s="193"/>
      <c r="AE4" s="193"/>
      <c r="AF4" s="193"/>
      <c r="AG4" s="183">
        <v>45451</v>
      </c>
      <c r="AH4" s="184"/>
      <c r="AI4" s="184"/>
      <c r="AJ4" s="184"/>
    </row>
    <row r="5" spans="1:39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9" ht="18.75" customHeight="1">
      <c r="B6" s="185"/>
      <c r="C6" s="186"/>
      <c r="D6" s="186"/>
      <c r="E6" s="187"/>
      <c r="F6" s="7" t="s">
        <v>1</v>
      </c>
      <c r="G6" s="192">
        <f>F2</f>
        <v>6</v>
      </c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</row>
    <row r="7" spans="1:39" ht="22.5" customHeight="1">
      <c r="B7" s="188"/>
      <c r="C7" s="189"/>
      <c r="D7" s="189"/>
      <c r="E7" s="190"/>
      <c r="F7" s="7" t="s">
        <v>7</v>
      </c>
      <c r="G7" s="8">
        <f>DATE($B$2,$F$2,1)</f>
        <v>45444</v>
      </c>
      <c r="H7" s="8">
        <f>DATE($B$2,$F$2,2)</f>
        <v>45445</v>
      </c>
      <c r="I7" s="152">
        <f>DATE($B$2,$F$2,3)</f>
        <v>45446</v>
      </c>
      <c r="J7" s="152">
        <f>DATE($B$2,$F$2,4)</f>
        <v>45447</v>
      </c>
      <c r="K7" s="8">
        <f>DATE($B$2,$F$2,5)</f>
        <v>45448</v>
      </c>
      <c r="L7" s="152">
        <f>DATE($B$2,$F$2,6)</f>
        <v>45449</v>
      </c>
      <c r="M7" s="8">
        <f>DATE($B$2,$F$2,7)</f>
        <v>45450</v>
      </c>
      <c r="N7" s="8">
        <f>DATE($B$2,$F$2,8)</f>
        <v>45451</v>
      </c>
      <c r="O7" s="8">
        <f>DATE($B$2,$F$2,9)</f>
        <v>45452</v>
      </c>
      <c r="P7" s="152">
        <f>DATE($B$2,$F$2,10)</f>
        <v>45453</v>
      </c>
      <c r="Q7" s="152">
        <f>DATE($B$2,$F$2,11)</f>
        <v>45454</v>
      </c>
      <c r="R7" s="8">
        <f>DATE($B$2,$F$2,12)</f>
        <v>45455</v>
      </c>
      <c r="S7" s="8">
        <f>DATE($B$2,$F$2,13)</f>
        <v>45456</v>
      </c>
      <c r="T7" s="8">
        <f>DATE($B$2,$F$2,14)</f>
        <v>45457</v>
      </c>
      <c r="U7" s="8">
        <f>DATE($B$2,$F$2,15)</f>
        <v>45458</v>
      </c>
      <c r="V7" s="8">
        <f>DATE($B$2,$F$2,16)</f>
        <v>45459</v>
      </c>
      <c r="W7" s="152">
        <f>DATE($B$2,$F$2,17)</f>
        <v>45460</v>
      </c>
      <c r="X7" s="8">
        <f>DATE($B$2,$F$2,18)</f>
        <v>45461</v>
      </c>
      <c r="Y7" s="8">
        <f>DATE($B$2,$F$2,19)</f>
        <v>45462</v>
      </c>
      <c r="Z7" s="8">
        <f>DATE($B$2,$F$2,20)</f>
        <v>45463</v>
      </c>
      <c r="AA7" s="8">
        <f>DATE($B$2,$F$2,21)</f>
        <v>45464</v>
      </c>
      <c r="AB7" s="8">
        <f>DATE($B$2,$F$2,22)</f>
        <v>45465</v>
      </c>
      <c r="AC7" s="8">
        <f>DATE($B$2,$F$2,23)</f>
        <v>45466</v>
      </c>
      <c r="AD7" s="8">
        <f>DATE($B$2,$F$2,24)</f>
        <v>45467</v>
      </c>
      <c r="AE7" s="8">
        <f>DATE($B$2,$F$2,25)</f>
        <v>45468</v>
      </c>
      <c r="AF7" s="8">
        <f>DATE($B$2,$F$2,26)</f>
        <v>45469</v>
      </c>
      <c r="AG7" s="8">
        <f>DATE($B$2,$F$2,27)</f>
        <v>45470</v>
      </c>
      <c r="AH7" s="153">
        <f>DATE($B$2,$F$2,28)</f>
        <v>45471</v>
      </c>
      <c r="AI7" s="8">
        <f>DATE($B$2,$F$2,29)</f>
        <v>45472</v>
      </c>
      <c r="AJ7" s="8">
        <f>DATE($B$2,$F$2,30)</f>
        <v>45473</v>
      </c>
    </row>
    <row r="8" spans="1:39" ht="22.5" customHeight="1" thickBot="1">
      <c r="B8" s="188"/>
      <c r="C8" s="191"/>
      <c r="D8" s="191"/>
      <c r="E8" s="190"/>
      <c r="F8" s="9" t="s">
        <v>8</v>
      </c>
      <c r="G8" s="113" t="str">
        <f t="shared" ref="G8:AJ8" si="0">TEXT(G7,"aaa")</f>
        <v>土</v>
      </c>
      <c r="H8" s="113" t="str">
        <f t="shared" si="0"/>
        <v>日</v>
      </c>
      <c r="I8" s="151" t="str">
        <f t="shared" si="0"/>
        <v>月</v>
      </c>
      <c r="J8" s="151" t="str">
        <f t="shared" si="0"/>
        <v>火</v>
      </c>
      <c r="K8" s="113" t="str">
        <f t="shared" si="0"/>
        <v>水</v>
      </c>
      <c r="L8" s="151" t="str">
        <f t="shared" si="0"/>
        <v>木</v>
      </c>
      <c r="M8" s="113" t="str">
        <f t="shared" si="0"/>
        <v>金</v>
      </c>
      <c r="N8" s="113" t="str">
        <f t="shared" si="0"/>
        <v>土</v>
      </c>
      <c r="O8" s="113" t="str">
        <f t="shared" si="0"/>
        <v>日</v>
      </c>
      <c r="P8" s="151" t="str">
        <f t="shared" si="0"/>
        <v>月</v>
      </c>
      <c r="Q8" s="151" t="str">
        <f t="shared" si="0"/>
        <v>火</v>
      </c>
      <c r="R8" s="113" t="str">
        <f t="shared" si="0"/>
        <v>水</v>
      </c>
      <c r="S8" s="113" t="str">
        <f t="shared" si="0"/>
        <v>木</v>
      </c>
      <c r="T8" s="113" t="str">
        <f t="shared" si="0"/>
        <v>金</v>
      </c>
      <c r="U8" s="113" t="str">
        <f t="shared" si="0"/>
        <v>土</v>
      </c>
      <c r="V8" s="113" t="str">
        <f t="shared" si="0"/>
        <v>日</v>
      </c>
      <c r="W8" s="151" t="str">
        <f t="shared" si="0"/>
        <v>月</v>
      </c>
      <c r="X8" s="113" t="str">
        <f t="shared" si="0"/>
        <v>火</v>
      </c>
      <c r="Y8" s="113" t="str">
        <f t="shared" si="0"/>
        <v>水</v>
      </c>
      <c r="Z8" s="113" t="str">
        <f t="shared" si="0"/>
        <v>木</v>
      </c>
      <c r="AA8" s="113" t="str">
        <f t="shared" si="0"/>
        <v>金</v>
      </c>
      <c r="AB8" s="113" t="str">
        <f t="shared" si="0"/>
        <v>土</v>
      </c>
      <c r="AC8" s="113" t="str">
        <f t="shared" si="0"/>
        <v>日</v>
      </c>
      <c r="AD8" s="113" t="str">
        <f t="shared" si="0"/>
        <v>月</v>
      </c>
      <c r="AE8" s="113" t="str">
        <f t="shared" si="0"/>
        <v>火</v>
      </c>
      <c r="AF8" s="113" t="str">
        <f t="shared" si="0"/>
        <v>水</v>
      </c>
      <c r="AG8" s="113" t="str">
        <f t="shared" si="0"/>
        <v>木</v>
      </c>
      <c r="AH8" s="154" t="str">
        <f t="shared" si="0"/>
        <v>金</v>
      </c>
      <c r="AI8" s="113" t="str">
        <f t="shared" si="0"/>
        <v>土</v>
      </c>
      <c r="AJ8" s="113" t="str">
        <f t="shared" si="0"/>
        <v>日</v>
      </c>
      <c r="AK8" s="114" t="s">
        <v>13</v>
      </c>
      <c r="AL8" s="114" t="s">
        <v>24</v>
      </c>
      <c r="AM8" s="114" t="s">
        <v>19</v>
      </c>
    </row>
    <row r="9" spans="1:39" ht="22.5" customHeight="1">
      <c r="A9" s="199" t="s">
        <v>20</v>
      </c>
      <c r="B9" s="196" t="s">
        <v>18</v>
      </c>
      <c r="C9" s="181"/>
      <c r="D9" s="181"/>
      <c r="E9" s="181"/>
      <c r="F9" s="182"/>
      <c r="G9" s="118"/>
      <c r="H9" s="119"/>
      <c r="I9" s="119"/>
      <c r="J9" s="118"/>
      <c r="K9" s="118"/>
      <c r="L9" s="118"/>
      <c r="M9" s="118"/>
      <c r="N9" s="119"/>
      <c r="O9" s="119"/>
      <c r="P9" s="120"/>
      <c r="Q9" s="120"/>
      <c r="R9" s="120"/>
      <c r="S9" s="120"/>
      <c r="T9" s="120"/>
      <c r="U9" s="119"/>
      <c r="V9" s="119"/>
      <c r="W9" s="120"/>
      <c r="X9" s="120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21"/>
      <c r="AL9" s="121"/>
      <c r="AM9" s="122">
        <v>0</v>
      </c>
    </row>
    <row r="10" spans="1:39" ht="22.5" customHeight="1">
      <c r="A10" s="200"/>
      <c r="B10" s="214" t="s">
        <v>17</v>
      </c>
      <c r="C10" s="193"/>
      <c r="D10" s="193"/>
      <c r="E10" s="193"/>
      <c r="F10" s="195"/>
      <c r="G10" s="11"/>
      <c r="H10" s="11"/>
      <c r="I10" s="11"/>
      <c r="J10" s="10"/>
      <c r="K10" s="10"/>
      <c r="L10" s="10"/>
      <c r="M10" s="10"/>
      <c r="N10" s="11"/>
      <c r="O10" s="11"/>
      <c r="P10" s="14"/>
      <c r="Q10" s="14"/>
      <c r="R10" s="14"/>
      <c r="S10" s="14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6"/>
      <c r="AL10" s="16"/>
      <c r="AM10" s="123">
        <v>0</v>
      </c>
    </row>
    <row r="11" spans="1:39" ht="22.5" customHeight="1">
      <c r="A11" s="200"/>
      <c r="B11" s="214" t="s">
        <v>14</v>
      </c>
      <c r="C11" s="193"/>
      <c r="D11" s="193"/>
      <c r="E11" s="193"/>
      <c r="F11" s="195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4"/>
      <c r="S11" s="14"/>
      <c r="T11" s="11"/>
      <c r="U11" s="9"/>
      <c r="V11" s="9"/>
      <c r="W11" s="9"/>
      <c r="X11" s="9"/>
      <c r="Y11" s="9"/>
      <c r="Z11" s="9"/>
      <c r="AA11" s="9"/>
      <c r="AB11" s="9"/>
      <c r="AC11" s="9"/>
      <c r="AD11" s="11"/>
      <c r="AE11" s="11"/>
      <c r="AF11" s="11"/>
      <c r="AG11" s="11"/>
      <c r="AH11" s="11"/>
      <c r="AI11" s="11"/>
      <c r="AJ11" s="11"/>
      <c r="AK11" s="16"/>
      <c r="AL11" s="16"/>
      <c r="AM11" s="123">
        <v>0</v>
      </c>
    </row>
    <row r="12" spans="1:39" ht="22.5" customHeight="1">
      <c r="A12" s="200"/>
      <c r="B12" s="214" t="s">
        <v>15</v>
      </c>
      <c r="C12" s="193"/>
      <c r="D12" s="193"/>
      <c r="E12" s="193"/>
      <c r="F12" s="195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5"/>
      <c r="U12" s="26"/>
      <c r="V12" s="26"/>
      <c r="W12" s="112"/>
      <c r="X12" s="112"/>
      <c r="Y12" s="112"/>
      <c r="Z12" s="112"/>
      <c r="AA12" s="112"/>
      <c r="AB12" s="26"/>
      <c r="AC12" s="26"/>
      <c r="AD12" s="24"/>
      <c r="AE12" s="14"/>
      <c r="AF12" s="14"/>
      <c r="AG12" s="11"/>
      <c r="AH12" s="11"/>
      <c r="AI12" s="11"/>
      <c r="AJ12" s="11"/>
      <c r="AK12" s="16"/>
      <c r="AL12" s="16"/>
      <c r="AM12" s="123">
        <v>0</v>
      </c>
    </row>
    <row r="13" spans="1:39" ht="22.5" customHeight="1" thickBot="1">
      <c r="A13" s="201"/>
      <c r="B13" s="215" t="s">
        <v>16</v>
      </c>
      <c r="C13" s="186"/>
      <c r="D13" s="186"/>
      <c r="E13" s="186"/>
      <c r="F13" s="187"/>
      <c r="G13" s="2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28"/>
      <c r="V13" s="28"/>
      <c r="W13" s="28"/>
      <c r="X13" s="28"/>
      <c r="Y13" s="28"/>
      <c r="Z13" s="28"/>
      <c r="AA13" s="28"/>
      <c r="AB13" s="28"/>
      <c r="AC13" s="28"/>
      <c r="AD13" s="9"/>
      <c r="AE13" s="9"/>
      <c r="AF13" s="9"/>
      <c r="AG13" s="27"/>
      <c r="AH13" s="9"/>
      <c r="AI13" s="9"/>
      <c r="AJ13" s="9"/>
      <c r="AK13" s="114"/>
      <c r="AL13" s="114"/>
      <c r="AM13" s="129">
        <v>0</v>
      </c>
    </row>
    <row r="14" spans="1:39" ht="22.5" customHeight="1">
      <c r="A14" s="202" t="s">
        <v>21</v>
      </c>
      <c r="B14" s="212" t="s">
        <v>9</v>
      </c>
      <c r="C14" s="213"/>
      <c r="D14" s="213"/>
      <c r="E14" s="213"/>
      <c r="F14" s="213"/>
      <c r="G14" s="130"/>
      <c r="H14" s="130"/>
      <c r="I14" s="131"/>
      <c r="J14" s="119"/>
      <c r="K14" s="119"/>
      <c r="L14" s="119"/>
      <c r="M14" s="132"/>
      <c r="N14" s="119"/>
      <c r="O14" s="119"/>
      <c r="P14" s="133"/>
      <c r="Q14" s="120"/>
      <c r="R14" s="120"/>
      <c r="S14" s="120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21"/>
      <c r="AL14" s="121"/>
      <c r="AM14" s="122">
        <v>0</v>
      </c>
    </row>
    <row r="15" spans="1:39" ht="22.5" customHeight="1">
      <c r="A15" s="203"/>
      <c r="B15" s="176" t="s">
        <v>10</v>
      </c>
      <c r="C15" s="177"/>
      <c r="D15" s="177"/>
      <c r="E15" s="177"/>
      <c r="F15" s="177"/>
      <c r="G15" s="26"/>
      <c r="H15" s="26"/>
      <c r="I15" s="30"/>
      <c r="J15" s="22"/>
      <c r="K15" s="22"/>
      <c r="L15" s="32"/>
      <c r="M15" s="19"/>
      <c r="N15" s="11"/>
      <c r="O15" s="15"/>
      <c r="P15" s="14"/>
      <c r="Q15" s="14"/>
      <c r="R15" s="14"/>
      <c r="S15" s="14"/>
      <c r="T15" s="14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6"/>
      <c r="AL15" s="16"/>
      <c r="AM15" s="123">
        <v>0</v>
      </c>
    </row>
    <row r="16" spans="1:39" ht="22.5" customHeight="1">
      <c r="A16" s="203"/>
      <c r="B16" s="176" t="s">
        <v>11</v>
      </c>
      <c r="C16" s="177"/>
      <c r="D16" s="177"/>
      <c r="E16" s="177"/>
      <c r="F16" s="177"/>
      <c r="G16" s="26"/>
      <c r="H16" s="26"/>
      <c r="I16" s="31"/>
      <c r="J16" s="23"/>
      <c r="K16" s="23"/>
      <c r="L16" s="33"/>
      <c r="M16" s="19"/>
      <c r="N16" s="11"/>
      <c r="O16" s="15"/>
      <c r="P16" s="13"/>
      <c r="Q16" s="14"/>
      <c r="R16" s="14"/>
      <c r="S16" s="14"/>
      <c r="T16" s="14"/>
      <c r="U16" s="11"/>
      <c r="V16" s="11"/>
      <c r="W16" s="14"/>
      <c r="X16" s="14"/>
      <c r="Y16" s="11"/>
      <c r="Z16" s="11"/>
      <c r="AA16" s="11"/>
      <c r="AB16" s="11"/>
      <c r="AC16" s="11"/>
      <c r="AD16" s="14"/>
      <c r="AE16" s="14"/>
      <c r="AF16" s="11"/>
      <c r="AG16" s="11"/>
      <c r="AH16" s="11"/>
      <c r="AI16" s="11"/>
      <c r="AJ16" s="11"/>
      <c r="AK16" s="16"/>
      <c r="AL16" s="16"/>
      <c r="AM16" s="123">
        <v>0</v>
      </c>
    </row>
    <row r="17" spans="1:39" ht="22.5" customHeight="1" thickBot="1">
      <c r="A17" s="204"/>
      <c r="B17" s="178" t="s">
        <v>12</v>
      </c>
      <c r="C17" s="179"/>
      <c r="D17" s="179"/>
      <c r="E17" s="179"/>
      <c r="F17" s="179"/>
      <c r="G17" s="134"/>
      <c r="H17" s="134"/>
      <c r="I17" s="135"/>
      <c r="J17" s="136"/>
      <c r="K17" s="136"/>
      <c r="L17" s="137"/>
      <c r="M17" s="138"/>
      <c r="N17" s="125"/>
      <c r="O17" s="139"/>
      <c r="P17" s="125"/>
      <c r="Q17" s="125"/>
      <c r="R17" s="125"/>
      <c r="S17" s="125"/>
      <c r="T17" s="125"/>
      <c r="U17" s="125"/>
      <c r="V17" s="125"/>
      <c r="W17" s="125"/>
      <c r="X17" s="140"/>
      <c r="Y17" s="141"/>
      <c r="Z17" s="126"/>
      <c r="AA17" s="126"/>
      <c r="AB17" s="125"/>
      <c r="AC17" s="125"/>
      <c r="AD17" s="125"/>
      <c r="AE17" s="125"/>
      <c r="AF17" s="125"/>
      <c r="AG17" s="125"/>
      <c r="AH17" s="125"/>
      <c r="AI17" s="125"/>
      <c r="AJ17" s="125"/>
      <c r="AK17" s="127"/>
      <c r="AL17" s="127"/>
      <c r="AM17" s="128">
        <v>0</v>
      </c>
    </row>
    <row r="18" spans="1:39" ht="22.5" customHeight="1" thickBot="1">
      <c r="A18" s="205" t="s">
        <v>22</v>
      </c>
      <c r="B18" s="180" t="s">
        <v>54</v>
      </c>
      <c r="C18" s="181"/>
      <c r="D18" s="181"/>
      <c r="E18" s="181"/>
      <c r="F18" s="182"/>
      <c r="G18" s="119"/>
      <c r="H18" s="119"/>
      <c r="I18" s="119"/>
      <c r="J18" s="119"/>
      <c r="K18" s="119"/>
      <c r="L18" s="119"/>
      <c r="M18" s="119"/>
      <c r="N18" s="148"/>
      <c r="O18" s="148"/>
      <c r="P18" s="119"/>
      <c r="Q18" s="119"/>
      <c r="R18" s="119"/>
      <c r="S18" s="119"/>
      <c r="T18" s="120"/>
      <c r="U18" s="119"/>
      <c r="V18" s="119"/>
      <c r="W18" s="120"/>
      <c r="X18" s="120"/>
      <c r="Y18" s="120"/>
      <c r="Z18" s="120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21"/>
      <c r="AL18" s="121"/>
      <c r="AM18" s="122">
        <v>0</v>
      </c>
    </row>
    <row r="19" spans="1:39" ht="22.5" customHeight="1">
      <c r="A19" s="206"/>
      <c r="B19" s="169" t="s">
        <v>54</v>
      </c>
      <c r="C19" s="170"/>
      <c r="D19" s="170"/>
      <c r="E19" s="170"/>
      <c r="F19" s="171"/>
      <c r="G19" s="11"/>
      <c r="H19" s="11"/>
      <c r="I19" s="11"/>
      <c r="J19" s="11"/>
      <c r="K19" s="11"/>
      <c r="L19" s="11"/>
      <c r="M19" s="15"/>
      <c r="N19" s="26"/>
      <c r="O19" s="26"/>
      <c r="P19" s="108"/>
      <c r="Q19" s="11"/>
      <c r="R19" s="11"/>
      <c r="S19" s="11"/>
      <c r="T19" s="14"/>
      <c r="U19" s="11"/>
      <c r="V19" s="11"/>
      <c r="W19" s="14"/>
      <c r="X19" s="14"/>
      <c r="Y19" s="14"/>
      <c r="Z19" s="14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21"/>
      <c r="AL19" s="16"/>
      <c r="AM19" s="123">
        <v>0</v>
      </c>
    </row>
    <row r="20" spans="1:39" ht="22.5" customHeight="1">
      <c r="A20" s="206"/>
      <c r="B20" s="169" t="s">
        <v>65</v>
      </c>
      <c r="C20" s="170"/>
      <c r="D20" s="170"/>
      <c r="E20" s="170"/>
      <c r="F20" s="171"/>
      <c r="G20" s="10"/>
      <c r="H20" s="11"/>
      <c r="I20" s="11"/>
      <c r="J20" s="11"/>
      <c r="K20" s="11"/>
      <c r="L20" s="11"/>
      <c r="M20" s="15"/>
      <c r="N20" s="26"/>
      <c r="O20" s="26"/>
      <c r="P20" s="108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6"/>
      <c r="AL20" s="16"/>
      <c r="AM20" s="123">
        <v>0</v>
      </c>
    </row>
    <row r="21" spans="1:39" ht="22.5" customHeight="1">
      <c r="A21" s="206"/>
      <c r="B21" s="166" t="s">
        <v>55</v>
      </c>
      <c r="C21" s="166"/>
      <c r="D21" s="166"/>
      <c r="E21" s="166"/>
      <c r="F21" s="216"/>
      <c r="G21" s="10"/>
      <c r="H21" s="11"/>
      <c r="I21" s="11"/>
      <c r="J21" s="11"/>
      <c r="K21" s="11"/>
      <c r="L21" s="11"/>
      <c r="M21" s="15"/>
      <c r="N21" s="26"/>
      <c r="O21" s="26"/>
      <c r="P21" s="108"/>
      <c r="Q21" s="11"/>
      <c r="R21" s="11"/>
      <c r="S21" s="11"/>
      <c r="T21" s="14"/>
      <c r="U21" s="11"/>
      <c r="V21" s="11"/>
      <c r="W21" s="14"/>
      <c r="X21" s="14"/>
      <c r="Y21" s="14"/>
      <c r="Z21" s="14"/>
      <c r="AA21" s="14"/>
      <c r="AB21" s="11"/>
      <c r="AC21" s="11"/>
      <c r="AD21" s="11"/>
      <c r="AE21" s="11"/>
      <c r="AF21" s="11"/>
      <c r="AG21" s="11"/>
      <c r="AH21" s="11"/>
      <c r="AI21" s="11"/>
      <c r="AJ21" s="11"/>
      <c r="AK21" s="16"/>
      <c r="AL21" s="16"/>
      <c r="AM21" s="123">
        <v>0</v>
      </c>
    </row>
    <row r="22" spans="1:39" ht="22.5" customHeight="1">
      <c r="A22" s="206"/>
      <c r="B22" s="217" t="s">
        <v>77</v>
      </c>
      <c r="C22" s="167"/>
      <c r="D22" s="167"/>
      <c r="E22" s="167"/>
      <c r="F22" s="168"/>
      <c r="G22" s="11"/>
      <c r="H22" s="11"/>
      <c r="I22" s="11"/>
      <c r="J22" s="11"/>
      <c r="K22" s="11"/>
      <c r="L22" s="9"/>
      <c r="M22" s="111"/>
      <c r="N22" s="109"/>
      <c r="O22" s="109"/>
      <c r="P22" s="110"/>
      <c r="Q22" s="9"/>
      <c r="R22" s="9"/>
      <c r="S22" s="11"/>
      <c r="T22" s="14"/>
      <c r="U22" s="11"/>
      <c r="V22" s="11"/>
      <c r="W22" s="14"/>
      <c r="X22" s="14"/>
      <c r="Y22" s="14"/>
      <c r="Z22" s="14"/>
      <c r="AA22" s="14"/>
      <c r="AB22" s="11"/>
      <c r="AC22" s="11"/>
      <c r="AD22" s="14"/>
      <c r="AE22" s="14"/>
      <c r="AF22" s="14"/>
      <c r="AG22" s="11"/>
      <c r="AH22" s="11"/>
      <c r="AI22" s="11"/>
      <c r="AJ22" s="11"/>
      <c r="AK22" s="16"/>
      <c r="AL22" s="16"/>
      <c r="AM22" s="123">
        <v>0</v>
      </c>
    </row>
    <row r="23" spans="1:39" ht="22.5" customHeight="1">
      <c r="A23" s="206"/>
      <c r="B23" s="166" t="s">
        <v>58</v>
      </c>
      <c r="C23" s="167"/>
      <c r="D23" s="167"/>
      <c r="E23" s="167"/>
      <c r="F23" s="168"/>
      <c r="G23" s="11"/>
      <c r="H23" s="11"/>
      <c r="I23" s="11"/>
      <c r="J23" s="11"/>
      <c r="K23" s="15"/>
      <c r="L23" s="112"/>
      <c r="M23" s="112"/>
      <c r="N23" s="26"/>
      <c r="O23" s="26"/>
      <c r="P23" s="112"/>
      <c r="Q23" s="112"/>
      <c r="R23" s="112"/>
      <c r="S23" s="108"/>
      <c r="T23" s="14"/>
      <c r="U23" s="11"/>
      <c r="V23" s="11"/>
      <c r="W23" s="14"/>
      <c r="X23" s="14"/>
      <c r="Y23" s="14"/>
      <c r="Z23" s="14"/>
      <c r="AA23" s="14"/>
      <c r="AB23" s="11"/>
      <c r="AC23" s="11"/>
      <c r="AD23" s="14"/>
      <c r="AE23" s="14"/>
      <c r="AF23" s="14"/>
      <c r="AG23" s="11"/>
      <c r="AH23" s="11"/>
      <c r="AI23" s="11"/>
      <c r="AJ23" s="11"/>
      <c r="AK23" s="16"/>
      <c r="AL23" s="16"/>
      <c r="AM23" s="123">
        <v>0</v>
      </c>
    </row>
    <row r="24" spans="1:39" ht="22.5" customHeight="1">
      <c r="A24" s="206"/>
      <c r="B24" s="166" t="s">
        <v>57</v>
      </c>
      <c r="C24" s="167"/>
      <c r="D24" s="167"/>
      <c r="E24" s="167"/>
      <c r="F24" s="168"/>
      <c r="G24" s="10"/>
      <c r="H24" s="11"/>
      <c r="I24" s="11"/>
      <c r="J24" s="11"/>
      <c r="K24" s="15"/>
      <c r="L24" s="112"/>
      <c r="M24" s="112"/>
      <c r="N24" s="26"/>
      <c r="O24" s="26"/>
      <c r="P24" s="112"/>
      <c r="Q24" s="112"/>
      <c r="R24" s="112"/>
      <c r="S24" s="108"/>
      <c r="T24" s="14"/>
      <c r="U24" s="11"/>
      <c r="V24" s="11"/>
      <c r="W24" s="14"/>
      <c r="X24" s="14"/>
      <c r="Y24" s="14"/>
      <c r="Z24" s="14"/>
      <c r="AA24" s="14"/>
      <c r="AB24" s="11"/>
      <c r="AC24" s="11"/>
      <c r="AD24" s="14"/>
      <c r="AE24" s="14"/>
      <c r="AF24" s="14"/>
      <c r="AG24" s="11"/>
      <c r="AH24" s="11"/>
      <c r="AI24" s="11"/>
      <c r="AJ24" s="11"/>
      <c r="AK24" s="16"/>
      <c r="AL24" s="16"/>
      <c r="AM24" s="123">
        <v>0</v>
      </c>
    </row>
    <row r="25" spans="1:39" ht="22.5" customHeight="1">
      <c r="A25" s="206"/>
      <c r="B25" s="166" t="s">
        <v>59</v>
      </c>
      <c r="C25" s="167"/>
      <c r="D25" s="167"/>
      <c r="E25" s="167"/>
      <c r="F25" s="168"/>
      <c r="G25" s="10"/>
      <c r="H25" s="11"/>
      <c r="I25" s="11"/>
      <c r="J25" s="11"/>
      <c r="K25" s="15"/>
      <c r="L25" s="112"/>
      <c r="M25" s="112"/>
      <c r="N25" s="26"/>
      <c r="O25" s="26"/>
      <c r="P25" s="112"/>
      <c r="Q25" s="112"/>
      <c r="R25" s="112"/>
      <c r="S25" s="108"/>
      <c r="T25" s="14"/>
      <c r="U25" s="11"/>
      <c r="V25" s="11"/>
      <c r="W25" s="14"/>
      <c r="X25" s="14"/>
      <c r="Y25" s="14"/>
      <c r="Z25" s="14"/>
      <c r="AA25" s="14"/>
      <c r="AB25" s="11"/>
      <c r="AC25" s="11"/>
      <c r="AD25" s="14"/>
      <c r="AE25" s="14"/>
      <c r="AF25" s="14"/>
      <c r="AG25" s="11"/>
      <c r="AH25" s="11"/>
      <c r="AI25" s="11"/>
      <c r="AJ25" s="11"/>
      <c r="AK25" s="16"/>
      <c r="AL25" s="16"/>
      <c r="AM25" s="123">
        <v>0</v>
      </c>
    </row>
    <row r="26" spans="1:39" ht="22.5" customHeight="1">
      <c r="A26" s="206"/>
      <c r="B26" s="169" t="s">
        <v>60</v>
      </c>
      <c r="C26" s="170"/>
      <c r="D26" s="170"/>
      <c r="E26" s="170"/>
      <c r="F26" s="171"/>
      <c r="G26" s="10"/>
      <c r="H26" s="11"/>
      <c r="I26" s="11"/>
      <c r="J26" s="11"/>
      <c r="K26" s="15"/>
      <c r="L26" s="112"/>
      <c r="M26" s="112"/>
      <c r="N26" s="26"/>
      <c r="O26" s="26"/>
      <c r="P26" s="112"/>
      <c r="Q26" s="112"/>
      <c r="R26" s="112"/>
      <c r="S26" s="108"/>
      <c r="T26" s="14"/>
      <c r="U26" s="11"/>
      <c r="V26" s="11"/>
      <c r="W26" s="14"/>
      <c r="X26" s="14"/>
      <c r="Y26" s="14"/>
      <c r="Z26" s="14"/>
      <c r="AA26" s="14"/>
      <c r="AB26" s="11"/>
      <c r="AC26" s="11"/>
      <c r="AD26" s="14"/>
      <c r="AE26" s="14"/>
      <c r="AF26" s="14"/>
      <c r="AG26" s="11"/>
      <c r="AH26" s="11"/>
      <c r="AI26" s="11"/>
      <c r="AJ26" s="11"/>
      <c r="AK26" s="16"/>
      <c r="AL26" s="16"/>
      <c r="AM26" s="123">
        <v>0</v>
      </c>
    </row>
    <row r="27" spans="1:39" ht="22.5" customHeight="1">
      <c r="A27" s="206"/>
      <c r="B27" s="169" t="s">
        <v>78</v>
      </c>
      <c r="C27" s="170"/>
      <c r="D27" s="170"/>
      <c r="E27" s="170"/>
      <c r="F27" s="171"/>
      <c r="G27" s="10"/>
      <c r="H27" s="11"/>
      <c r="I27" s="11"/>
      <c r="J27" s="11"/>
      <c r="K27" s="15"/>
      <c r="L27" s="112"/>
      <c r="M27" s="112"/>
      <c r="N27" s="26"/>
      <c r="O27" s="26"/>
      <c r="P27" s="112"/>
      <c r="Q27" s="112"/>
      <c r="R27" s="112"/>
      <c r="S27" s="108"/>
      <c r="T27" s="14"/>
      <c r="U27" s="11"/>
      <c r="V27" s="11"/>
      <c r="W27" s="14"/>
      <c r="X27" s="14"/>
      <c r="Y27" s="14"/>
      <c r="Z27" s="14"/>
      <c r="AA27" s="14"/>
      <c r="AB27" s="11"/>
      <c r="AC27" s="11"/>
      <c r="AD27" s="14"/>
      <c r="AE27" s="14"/>
      <c r="AF27" s="14"/>
      <c r="AG27" s="11"/>
      <c r="AH27" s="11"/>
      <c r="AI27" s="11"/>
      <c r="AJ27" s="11"/>
      <c r="AK27" s="16"/>
      <c r="AL27" s="16"/>
      <c r="AM27" s="123">
        <v>0</v>
      </c>
    </row>
    <row r="28" spans="1:39" ht="22.5" customHeight="1">
      <c r="A28" s="206"/>
      <c r="B28" s="169" t="s">
        <v>63</v>
      </c>
      <c r="C28" s="170"/>
      <c r="D28" s="170"/>
      <c r="E28" s="170"/>
      <c r="F28" s="171"/>
      <c r="G28" s="10"/>
      <c r="H28" s="11"/>
      <c r="I28" s="11"/>
      <c r="J28" s="11"/>
      <c r="K28" s="15"/>
      <c r="L28" s="112"/>
      <c r="M28" s="112"/>
      <c r="N28" s="26"/>
      <c r="O28" s="26"/>
      <c r="P28" s="112"/>
      <c r="Q28" s="112"/>
      <c r="R28" s="112"/>
      <c r="S28" s="108"/>
      <c r="T28" s="14"/>
      <c r="U28" s="11"/>
      <c r="V28" s="11"/>
      <c r="W28" s="14"/>
      <c r="X28" s="14"/>
      <c r="Y28" s="14"/>
      <c r="Z28" s="14"/>
      <c r="AA28" s="14"/>
      <c r="AB28" s="11"/>
      <c r="AC28" s="11"/>
      <c r="AD28" s="14"/>
      <c r="AE28" s="14"/>
      <c r="AF28" s="14"/>
      <c r="AG28" s="11"/>
      <c r="AH28" s="11"/>
      <c r="AI28" s="11"/>
      <c r="AJ28" s="11"/>
      <c r="AK28" s="16"/>
      <c r="AL28" s="16"/>
      <c r="AM28" s="123">
        <v>0</v>
      </c>
    </row>
    <row r="29" spans="1:39" ht="22.2" customHeight="1" thickBot="1">
      <c r="A29" s="207"/>
      <c r="B29" s="209" t="s">
        <v>64</v>
      </c>
      <c r="C29" s="210"/>
      <c r="D29" s="210"/>
      <c r="E29" s="210"/>
      <c r="F29" s="211"/>
      <c r="G29" s="124"/>
      <c r="H29" s="125"/>
      <c r="I29" s="125"/>
      <c r="J29" s="125"/>
      <c r="K29" s="139"/>
      <c r="L29" s="149"/>
      <c r="M29" s="149"/>
      <c r="N29" s="149"/>
      <c r="O29" s="149"/>
      <c r="P29" s="149"/>
      <c r="Q29" s="149"/>
      <c r="R29" s="149"/>
      <c r="S29" s="150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6"/>
      <c r="AE29" s="126"/>
      <c r="AF29" s="126"/>
      <c r="AG29" s="125"/>
      <c r="AH29" s="125"/>
      <c r="AI29" s="125"/>
      <c r="AJ29" s="125"/>
      <c r="AK29" s="127"/>
      <c r="AL29" s="127"/>
      <c r="AM29" s="128">
        <v>0</v>
      </c>
    </row>
    <row r="30" spans="1:39" ht="22.2" customHeight="1">
      <c r="A30" s="142" t="s">
        <v>23</v>
      </c>
      <c r="B30" s="173" t="s">
        <v>30</v>
      </c>
      <c r="C30" s="174"/>
      <c r="D30" s="174"/>
      <c r="E30" s="174"/>
      <c r="F30" s="175"/>
      <c r="G30" s="25"/>
      <c r="H30" s="25"/>
      <c r="I30" s="25"/>
      <c r="J30" s="25"/>
      <c r="K30" s="143"/>
      <c r="L30" s="144"/>
      <c r="M30" s="144"/>
      <c r="N30" s="144"/>
      <c r="O30" s="144"/>
      <c r="P30" s="144"/>
      <c r="Q30" s="144"/>
      <c r="R30" s="144"/>
      <c r="S30" s="145"/>
      <c r="T30" s="25"/>
      <c r="U30" s="25"/>
      <c r="V30" s="25"/>
      <c r="W30" s="25"/>
      <c r="X30" s="25"/>
      <c r="Y30" s="115"/>
      <c r="Z30" s="115"/>
      <c r="AA30" s="115"/>
      <c r="AB30" s="25"/>
      <c r="AC30" s="25"/>
      <c r="AD30" s="115"/>
      <c r="AE30" s="115"/>
      <c r="AF30" s="115"/>
      <c r="AG30" s="115"/>
      <c r="AH30" s="146"/>
      <c r="AI30" s="25"/>
      <c r="AJ30" s="147"/>
      <c r="AK30" s="116"/>
      <c r="AL30" s="116"/>
      <c r="AM30" s="117">
        <v>0</v>
      </c>
    </row>
    <row r="31" spans="1:39" ht="22.5" customHeight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9" ht="22.5" customHeight="1">
      <c r="A32" s="17" t="s">
        <v>25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22.5" customHeight="1">
      <c r="A33" s="18"/>
      <c r="B33" s="3"/>
      <c r="C33" s="172" t="s">
        <v>26</v>
      </c>
      <c r="D33" s="172"/>
      <c r="E33" s="172"/>
      <c r="F33" s="17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22.5" customHeight="1">
      <c r="A34" s="19"/>
      <c r="B34" s="3"/>
      <c r="C34" s="172" t="s">
        <v>27</v>
      </c>
      <c r="D34" s="172"/>
      <c r="E34" s="172"/>
      <c r="F34" s="17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22.5" customHeight="1">
      <c r="A35" s="20"/>
      <c r="B35" s="3"/>
      <c r="C35" s="172" t="s">
        <v>28</v>
      </c>
      <c r="D35" s="172"/>
      <c r="E35" s="172"/>
      <c r="F35" s="17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22.5" customHeight="1">
      <c r="A36" s="21"/>
      <c r="B36" s="3"/>
      <c r="C36" s="172" t="s">
        <v>29</v>
      </c>
      <c r="D36" s="172"/>
      <c r="E36" s="172"/>
      <c r="F36" s="17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22.5" customHeight="1">
      <c r="A37" s="76"/>
      <c r="B37" s="3"/>
      <c r="C37" s="172" t="s">
        <v>79</v>
      </c>
      <c r="D37" s="172"/>
      <c r="E37" s="172"/>
      <c r="F37" s="17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2:36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2:36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2:36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2:36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2:36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2:36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2:36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2:36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2:36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2:36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2:36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2:36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2:36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2:36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2:36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2:36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2:36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2:36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2:36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2:36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6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2:36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2:36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6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6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2:36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2:36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2:36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2:36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6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2:36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2:36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2:36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2:36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2:36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6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2:36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2:36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2:36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2:36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2:36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2:36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2:36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2:36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2:36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2:36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2:36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2:36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2:36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2:36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2:36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2:36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2:36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2:36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2:36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2:36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2:36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2:36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2:36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2:36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2:36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2:36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2:36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2:36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2:36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2:36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2:36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2:36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2:36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2:36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2:36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2:36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2:36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2:36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2:36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2:36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2:36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2:36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2:36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2:36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2:36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2:36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2:36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2:36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2:36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2:36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2:36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2:36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2:36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2:36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2:36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2:36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2:36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2:36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2:36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2:36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2:36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2:36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2:36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2:36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2:36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2:36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2:36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2:36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2:36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2:36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2:36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2:36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2:36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2:36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2:36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2:36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2:36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2:36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2:36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2:36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2:36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2:36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2:36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2:36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2:36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2:36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2:36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2:36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2:36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2:36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2:36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2:36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2:36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2:36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2:36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2:36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2:36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2:36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2:36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2:36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2:36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2:36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2:36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2:36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2:36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2:36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2:36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2:36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2:36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2:36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2:36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2:36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2:36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2:36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2:36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2:36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2:36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2:36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2:36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2:36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2:36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2:36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2:36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2:36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2:36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2:36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2:36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2:36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2:36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2:36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2:36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2:36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2:36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2:36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2:36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2:36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2:36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2:36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2:36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2:36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2:36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2:36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2:36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2:36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2:36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2:36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2:36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2:36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2:36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2:36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2:36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2:36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2:36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2:36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2:36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2:36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2:36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2:36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2:36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2:36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2:36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2:36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2:36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2:36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2:36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2:36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2:36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2:36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2:36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2:36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2:36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2:36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2:36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2:36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2:36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2:36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2:36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2:36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2:36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2:36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2:36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2:36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2:36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2:36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2:36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2:36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2:36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2:36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2:36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2:36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2:36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2:36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2:36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2:36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2:36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2:36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2:36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2:36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2:36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2:36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2:36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2:36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2:36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2:36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2:36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2:36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2:36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2:36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2:36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2:36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2:36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2:36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2:36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2:36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2:36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2:36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2:36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2:36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2:36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2:36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2:36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2:36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2:36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2:36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2:36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2:36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2:36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2:36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2:36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2:36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2:36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2:36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2:36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2:36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2:36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2:36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2:36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2:36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2:36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2:36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2:36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2:36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2:36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2:36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2:36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2:36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2:36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2:36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2:36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2:36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2:36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2:36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2:36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2:36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2:36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2:36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2:36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2:36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2:36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2:36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2:36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2:36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2:36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2:36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2:36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2:36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2:36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2:36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2:36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2:36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2:36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2:36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2:36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2:36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2:36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2:36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2:36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2:36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2:36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2:36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2:36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2:36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2:36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2:36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2:36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2:36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2:36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2:36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2:36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2:36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2:36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2:36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2:36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2:36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2:36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2:36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2:36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2:36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2:36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2:36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2:36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2:36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2:36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2:36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2:36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2:36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2:36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2:36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2:36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2:36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2:36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2:36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2:36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2:36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2:36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2:36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2:36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2:36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2:36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2:36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2:36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2:36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2:36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2:36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2:36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2:36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2:36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2:36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2:36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2:36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2:36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2:36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2:36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2:36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2:36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2:36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2:36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2:36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2:36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2:36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2:36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2:36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2:36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2:36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2:36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2:36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2:36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2:36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2:36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2:36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2:36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2:36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2:36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2:36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2:36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2:36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2:36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2:36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2:36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2:36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2:36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2:36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2:36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2:36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2:36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2:36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2:36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2:36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2:36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2:36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2:36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2:36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2:36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2:36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2:36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2:36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2:36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2:36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2:36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2:36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2:36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2:36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2:36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2:36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2:36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2:36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2:36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2:36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2:36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2:36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2:36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2:36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2:36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2:36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2:36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2:36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2:36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2:36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2:36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2:36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2:36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2:36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2:36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2:36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2:36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2:36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2:36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2:36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2:36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2:36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2:36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2:36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2:36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2:36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2:36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2:36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2:36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2:36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2:36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2:36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2:36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2:36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2:36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2:36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2:36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2:36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2:36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2:36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2:36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2:36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2:36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2:36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2:36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2:36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2:36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2:36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2:36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2:36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2:36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2:36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2:36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2:36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2:36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2:36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2:36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2:36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2:36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2:36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2:36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2:36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2:36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2:36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2:36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2:36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2:36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2:36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2:36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2:36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2:36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2:36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2:36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2:36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2:36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2:36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2:36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2:36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2:36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2:36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2:36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2:36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2:36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2:36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2:36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2:36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2:36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2:36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2:36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2:36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2:36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2:36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2:36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2:36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2:36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2:36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2:36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2:36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2:36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2:36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2:36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2:36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2:36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2:36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2:36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2:36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2:36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2:36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2:36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2:36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2:36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2:36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2:36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2:36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2:36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2:36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2:36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2:36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2:36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2:36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2:36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2:36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2:36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2:36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2:36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2:36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2:36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2:36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2:36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2:36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2:36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2:36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2:36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2:36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2:36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2:36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2:36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2:36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2:36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2:36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2:36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2:36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2:36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2:36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2:36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2:36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2:36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2:36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2:36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2:36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2:36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2:36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2:36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2:36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2:36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2:36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2:36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2:36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2:36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2:36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2:36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2:36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2:36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2:36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2:36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2:36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2:36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2:36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2:36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2:36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2:36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2:36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2:36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2:36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2:36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2:36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2:36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2:36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2:36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2:36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2:36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2:36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2:36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2:36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2:36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2:36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2:36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2:36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2:36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2:36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2:36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2:36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2:36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2:36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2:36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2:36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2:36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2:36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2:36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2:36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2:36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2:36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2:36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2:36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2:36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2:36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2:36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2:36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2:36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2:36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2:36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2:36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2:36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2:36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2:36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2:36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2:36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2:36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2:36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2:36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2:36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2:36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2:36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2:36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2:36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2:36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2:36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2:36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2:36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2:36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2:36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2:36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2:36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2:36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2:36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2:36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2:36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2:36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2:36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2:36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2:36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2:36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2:36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2:36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2:36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2:36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2:36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2:36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2:36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2:36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2:36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2:36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2:36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2:36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2:36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2:36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2:36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2:36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2:36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2:36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2:36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2:36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2:36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2:36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2:36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2:36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2:36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2:36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2:36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2:36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2:36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2:36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2:36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2:36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2:36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2:36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2:36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2:36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2:36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2:36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2:36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2:36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2:36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2:36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2:36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2:36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2:36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2:36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2:36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2:36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2:36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2:36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2:36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2:36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2:36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2:36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2:36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2:36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2:36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2:36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2:36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2:36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2:36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2:36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2:36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2:36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2:36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2:36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2:36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2:36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2:36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2:36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2:36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2:36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2:36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2:36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2:36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2:36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2:36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2:36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2:36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2:36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2:36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2:36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2:36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2:36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2:36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2:36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2:36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2:36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2:36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2:36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2:36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2:36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2:36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2:36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2:36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2:36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2:36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2:36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2:36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2:36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2:36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2:36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2:36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2:36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2:36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2:36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2:36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2:36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2:36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2:36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2:36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2:36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2:36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2:36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2:36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2:36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2:36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2:36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2:36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2:36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2:36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2:36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2:36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2:36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2:36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2:36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2:36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2:36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2:36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2:36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2:36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2:36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2:36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2:36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2:36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2:36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2:36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2:36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2:36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2:36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2:36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2:36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2:36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2:36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2:36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2:36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2:36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2:36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2:36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2:36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2:36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2:36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2:36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2:36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2:36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2:36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2:36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2:36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2:36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2:36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2:36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2:36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2:36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2:36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2:36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2:36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2:36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2:36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2:36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2:36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2:36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2:36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2:36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2:36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2:36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2:36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2:36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2:36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2:36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2:36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2:36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2:36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2:36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2:36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2:36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2:36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2:36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2:36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2:36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2:36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2:36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2:36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2:36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2:36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2:36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2:36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2:36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2:36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2:36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2:36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2:36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2:36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2:36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2:36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2:36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2:36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2:36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2:36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2:36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2:36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2:36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2:36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2:36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2:36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2:36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2:36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2:36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2:36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2:36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2:36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2:36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2:36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2:36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2:36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2:36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2:36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2:36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2:36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2:36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2:36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2:36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2:36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2:36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2:36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2:36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2:36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2:36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2:36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2:36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2:36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2:36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2:36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2:36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2:36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2:36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2:36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2:36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2:36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2:36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2:36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2:36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2:36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2:36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2:36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2:36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2:36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2:36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2:36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2:36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2:36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2:36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2:36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2:36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2:36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2:36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2:36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2:36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2:36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2:36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2:36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2:36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2:36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2:36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2:36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2:36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2:36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2:36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2:36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2:36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2:36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2:36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2:36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2:36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2:36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2:36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2:36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  <row r="1001" spans="2:36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</row>
    <row r="1002" spans="2:36" ht="22.5" customHeight="1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</row>
    <row r="1003" spans="2:36" ht="22.5" customHeight="1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</row>
    <row r="1004" spans="2:36" ht="22.5" customHeight="1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</row>
    <row r="1005" spans="2:36" ht="22.5" customHeight="1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</row>
  </sheetData>
  <mergeCells count="42">
    <mergeCell ref="A9:A13"/>
    <mergeCell ref="A14:A17"/>
    <mergeCell ref="A18:A29"/>
    <mergeCell ref="B2:D2"/>
    <mergeCell ref="F2:G2"/>
    <mergeCell ref="B4:E4"/>
    <mergeCell ref="F4:J4"/>
    <mergeCell ref="B29:F29"/>
    <mergeCell ref="B14:F14"/>
    <mergeCell ref="B10:F10"/>
    <mergeCell ref="B11:F11"/>
    <mergeCell ref="B12:F12"/>
    <mergeCell ref="B13:F13"/>
    <mergeCell ref="B20:F20"/>
    <mergeCell ref="B21:F21"/>
    <mergeCell ref="B22:F22"/>
    <mergeCell ref="AG4:AJ4"/>
    <mergeCell ref="B6:E8"/>
    <mergeCell ref="G6:AJ6"/>
    <mergeCell ref="O4:S4"/>
    <mergeCell ref="B9:F9"/>
    <mergeCell ref="K4:N4"/>
    <mergeCell ref="T4:W4"/>
    <mergeCell ref="X4:AB4"/>
    <mergeCell ref="AC4:AF4"/>
    <mergeCell ref="B23:F23"/>
    <mergeCell ref="B24:F24"/>
    <mergeCell ref="B15:F15"/>
    <mergeCell ref="B16:F16"/>
    <mergeCell ref="B17:F17"/>
    <mergeCell ref="B18:F18"/>
    <mergeCell ref="B19:F19"/>
    <mergeCell ref="B25:F25"/>
    <mergeCell ref="B26:F26"/>
    <mergeCell ref="B27:F27"/>
    <mergeCell ref="B28:F28"/>
    <mergeCell ref="C37:F37"/>
    <mergeCell ref="C33:F33"/>
    <mergeCell ref="C34:F34"/>
    <mergeCell ref="C35:F35"/>
    <mergeCell ref="C36:F36"/>
    <mergeCell ref="B30:F30"/>
  </mergeCells>
  <phoneticPr fontId="8"/>
  <conditionalFormatting sqref="G7:AJ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09E1-BDBC-4192-B1E5-BC497DEC5159}">
  <dimension ref="A2:Y42"/>
  <sheetViews>
    <sheetView topLeftCell="A19" zoomScaleNormal="100" workbookViewId="0">
      <selection activeCell="B35" sqref="A35:C35"/>
    </sheetView>
  </sheetViews>
  <sheetFormatPr defaultColWidth="7.26953125" defaultRowHeight="18" customHeight="1"/>
  <cols>
    <col min="2" max="4" width="4.54296875" customWidth="1"/>
  </cols>
  <sheetData>
    <row r="2" spans="1:25" ht="18" customHeight="1">
      <c r="B2" s="34" t="s">
        <v>34</v>
      </c>
      <c r="G2" s="291" t="s">
        <v>37</v>
      </c>
      <c r="H2" s="292"/>
      <c r="I2" s="278" t="s">
        <v>36</v>
      </c>
      <c r="J2" s="235"/>
      <c r="L2" s="291" t="s">
        <v>35</v>
      </c>
      <c r="M2" s="292"/>
      <c r="N2" s="278" t="s">
        <v>36</v>
      </c>
      <c r="O2" s="235"/>
      <c r="Q2" s="291" t="s">
        <v>32</v>
      </c>
      <c r="R2" s="292"/>
      <c r="S2" s="235"/>
      <c r="T2" s="235"/>
      <c r="V2" s="291" t="s">
        <v>33</v>
      </c>
      <c r="W2" s="292"/>
      <c r="X2" s="235"/>
      <c r="Y2" s="235"/>
    </row>
    <row r="3" spans="1:25" ht="12" customHeight="1" thickBot="1"/>
    <row r="4" spans="1:25" ht="15" customHeight="1">
      <c r="D4" s="77" t="s">
        <v>38</v>
      </c>
      <c r="E4" s="293" t="s">
        <v>42</v>
      </c>
      <c r="F4" s="255"/>
      <c r="G4" s="222" t="s">
        <v>43</v>
      </c>
      <c r="H4" s="294"/>
      <c r="I4" s="293" t="s">
        <v>44</v>
      </c>
      <c r="J4" s="255"/>
      <c r="K4" s="222" t="s">
        <v>45</v>
      </c>
      <c r="L4" s="294"/>
      <c r="M4" s="293" t="s">
        <v>46</v>
      </c>
      <c r="N4" s="255"/>
    </row>
    <row r="5" spans="1:25" ht="15" customHeight="1" thickBot="1">
      <c r="D5" s="78" t="s">
        <v>47</v>
      </c>
      <c r="E5" s="288">
        <v>3</v>
      </c>
      <c r="F5" s="236"/>
      <c r="G5" s="261">
        <v>4</v>
      </c>
      <c r="H5" s="289"/>
      <c r="I5" s="288">
        <v>5</v>
      </c>
      <c r="J5" s="236"/>
      <c r="K5" s="261">
        <v>6</v>
      </c>
      <c r="L5" s="289"/>
      <c r="M5" s="288">
        <v>7</v>
      </c>
      <c r="N5" s="236"/>
    </row>
    <row r="6" spans="1:25" ht="15" customHeight="1" thickBot="1">
      <c r="D6" s="79" t="s">
        <v>39</v>
      </c>
      <c r="E6" s="40" t="s">
        <v>40</v>
      </c>
      <c r="F6" s="45" t="s">
        <v>41</v>
      </c>
      <c r="G6" s="80" t="s">
        <v>40</v>
      </c>
      <c r="H6" s="55" t="s">
        <v>41</v>
      </c>
      <c r="I6" s="40" t="s">
        <v>40</v>
      </c>
      <c r="J6" s="45" t="s">
        <v>41</v>
      </c>
      <c r="K6" s="80" t="s">
        <v>40</v>
      </c>
      <c r="L6" s="55" t="s">
        <v>41</v>
      </c>
      <c r="M6" s="40" t="s">
        <v>40</v>
      </c>
      <c r="N6" s="45" t="s">
        <v>41</v>
      </c>
      <c r="O6" s="290" t="s">
        <v>67</v>
      </c>
      <c r="P6" s="230"/>
      <c r="Q6" s="279" t="s">
        <v>24</v>
      </c>
      <c r="R6" s="230"/>
      <c r="S6" s="279" t="s">
        <v>68</v>
      </c>
      <c r="T6" s="231"/>
    </row>
    <row r="7" spans="1:25" ht="18" customHeight="1">
      <c r="A7" s="280" t="s">
        <v>20</v>
      </c>
      <c r="B7" s="252" t="s">
        <v>48</v>
      </c>
      <c r="C7" s="283"/>
      <c r="D7" s="284"/>
      <c r="E7" s="81"/>
      <c r="F7" s="82"/>
      <c r="G7" s="64"/>
      <c r="H7" s="56"/>
      <c r="I7" s="94"/>
      <c r="J7" s="44"/>
      <c r="K7" s="64"/>
      <c r="L7" s="56"/>
      <c r="M7" s="94"/>
      <c r="N7" s="44"/>
      <c r="O7" s="285" t="s">
        <v>72</v>
      </c>
      <c r="P7" s="286"/>
      <c r="Q7" s="286"/>
      <c r="R7" s="286"/>
      <c r="S7" s="286"/>
      <c r="T7" s="287"/>
    </row>
    <row r="8" spans="1:25" ht="18" customHeight="1">
      <c r="A8" s="281"/>
      <c r="B8" s="237" t="s">
        <v>49</v>
      </c>
      <c r="C8" s="238"/>
      <c r="D8" s="239"/>
      <c r="E8" s="83"/>
      <c r="F8" s="84"/>
      <c r="G8" s="66"/>
      <c r="H8" s="57"/>
      <c r="I8" s="38"/>
      <c r="J8" s="39"/>
      <c r="K8" s="66"/>
      <c r="L8" s="57"/>
      <c r="M8" s="38"/>
      <c r="N8" s="39"/>
      <c r="O8" s="278" t="s">
        <v>73</v>
      </c>
      <c r="P8" s="235"/>
      <c r="Q8" s="235"/>
      <c r="R8" s="235"/>
      <c r="S8" s="235"/>
      <c r="T8" s="236"/>
    </row>
    <row r="9" spans="1:25" ht="18" customHeight="1">
      <c r="A9" s="281"/>
      <c r="B9" s="237" t="s">
        <v>50</v>
      </c>
      <c r="C9" s="238"/>
      <c r="D9" s="239"/>
      <c r="E9" s="83"/>
      <c r="F9" s="85"/>
      <c r="G9" s="66"/>
      <c r="H9" s="57"/>
      <c r="I9" s="38"/>
      <c r="J9" s="39"/>
      <c r="K9" s="66"/>
      <c r="L9" s="57"/>
      <c r="M9" s="38"/>
      <c r="N9" s="39"/>
      <c r="O9" s="256" t="s">
        <v>36</v>
      </c>
      <c r="P9" s="235"/>
      <c r="Q9" s="278" t="s">
        <v>73</v>
      </c>
      <c r="R9" s="235"/>
      <c r="S9" s="235"/>
      <c r="T9" s="236"/>
    </row>
    <row r="10" spans="1:25" ht="18" customHeight="1">
      <c r="A10" s="281"/>
      <c r="B10" s="237" t="s">
        <v>15</v>
      </c>
      <c r="C10" s="238"/>
      <c r="D10" s="239"/>
      <c r="E10" s="83"/>
      <c r="F10" s="84"/>
      <c r="G10" s="66"/>
      <c r="H10" s="57"/>
      <c r="I10" s="38"/>
      <c r="J10" s="39"/>
      <c r="K10" s="66"/>
      <c r="L10" s="57"/>
      <c r="M10" s="38"/>
      <c r="N10" s="39"/>
      <c r="O10" s="261"/>
      <c r="P10" s="235"/>
      <c r="Q10" s="235"/>
      <c r="R10" s="235"/>
      <c r="S10" s="235"/>
      <c r="T10" s="236"/>
    </row>
    <row r="11" spans="1:25" ht="18" customHeight="1" thickBot="1">
      <c r="A11" s="282"/>
      <c r="B11" s="262" t="s">
        <v>16</v>
      </c>
      <c r="C11" s="263"/>
      <c r="D11" s="264"/>
      <c r="E11" s="86"/>
      <c r="F11" s="87"/>
      <c r="G11" s="68"/>
      <c r="H11" s="58"/>
      <c r="I11" s="95"/>
      <c r="J11" s="52"/>
      <c r="K11" s="68"/>
      <c r="L11" s="58"/>
      <c r="M11" s="95"/>
      <c r="N11" s="52"/>
      <c r="O11" s="265"/>
      <c r="P11" s="266"/>
      <c r="Q11" s="266"/>
      <c r="R11" s="266"/>
      <c r="S11" s="266"/>
      <c r="T11" s="267"/>
    </row>
    <row r="12" spans="1:25" ht="18" customHeight="1">
      <c r="A12" s="268" t="s">
        <v>21</v>
      </c>
      <c r="B12" s="271" t="s">
        <v>51</v>
      </c>
      <c r="C12" s="272"/>
      <c r="D12" s="273"/>
      <c r="E12" s="88"/>
      <c r="F12" s="89"/>
      <c r="G12" s="70"/>
      <c r="H12" s="59"/>
      <c r="I12" s="36"/>
      <c r="J12" s="54"/>
      <c r="K12" s="70"/>
      <c r="L12" s="59"/>
      <c r="M12" s="36"/>
      <c r="N12" s="107"/>
      <c r="O12" s="274" t="s">
        <v>73</v>
      </c>
      <c r="P12" s="275"/>
      <c r="Q12" s="223"/>
      <c r="R12" s="223"/>
      <c r="S12" s="223"/>
      <c r="T12" s="255"/>
    </row>
    <row r="13" spans="1:25" ht="18" customHeight="1">
      <c r="A13" s="269"/>
      <c r="B13" s="257" t="s">
        <v>21</v>
      </c>
      <c r="C13" s="276"/>
      <c r="D13" s="277"/>
      <c r="E13" s="83"/>
      <c r="F13" s="84"/>
      <c r="G13" s="66"/>
      <c r="H13" s="99"/>
      <c r="I13" s="100"/>
      <c r="J13" s="101"/>
      <c r="K13" s="66"/>
      <c r="L13" s="105"/>
      <c r="M13" s="100"/>
      <c r="N13" s="100"/>
      <c r="O13" s="256" t="s">
        <v>76</v>
      </c>
      <c r="P13" s="235"/>
      <c r="Q13" s="235"/>
      <c r="R13" s="235"/>
      <c r="S13" s="235"/>
      <c r="T13" s="236"/>
    </row>
    <row r="14" spans="1:25" ht="18" customHeight="1">
      <c r="A14" s="269"/>
      <c r="B14" s="257" t="s">
        <v>52</v>
      </c>
      <c r="C14" s="258"/>
      <c r="D14" s="259"/>
      <c r="E14" s="83"/>
      <c r="F14" s="84"/>
      <c r="G14" s="66"/>
      <c r="H14" s="99"/>
      <c r="I14" s="100"/>
      <c r="J14" s="101"/>
      <c r="K14" s="66"/>
      <c r="L14" s="105"/>
      <c r="M14" s="100"/>
      <c r="N14" s="100"/>
      <c r="O14" s="260" t="s">
        <v>75</v>
      </c>
      <c r="P14" s="261"/>
      <c r="Q14" s="235"/>
      <c r="R14" s="235"/>
      <c r="S14" s="235"/>
      <c r="T14" s="236"/>
    </row>
    <row r="15" spans="1:25" ht="18" customHeight="1" thickBot="1">
      <c r="A15" s="270"/>
      <c r="B15" s="244" t="s">
        <v>53</v>
      </c>
      <c r="C15" s="245"/>
      <c r="D15" s="246"/>
      <c r="E15" s="90"/>
      <c r="F15" s="91"/>
      <c r="G15" s="72"/>
      <c r="H15" s="102"/>
      <c r="I15" s="103"/>
      <c r="J15" s="104"/>
      <c r="K15" s="72"/>
      <c r="L15" s="106"/>
      <c r="M15" s="103"/>
      <c r="N15" s="103"/>
      <c r="O15" s="247" t="s">
        <v>74</v>
      </c>
      <c r="P15" s="224"/>
      <c r="Q15" s="248"/>
      <c r="R15" s="224"/>
      <c r="S15" s="224"/>
      <c r="T15" s="225"/>
    </row>
    <row r="16" spans="1:25" ht="18" customHeight="1" thickBot="1">
      <c r="A16" s="249" t="s">
        <v>22</v>
      </c>
      <c r="B16" s="252" t="s">
        <v>54</v>
      </c>
      <c r="C16" s="253"/>
      <c r="D16" s="254"/>
      <c r="E16" s="88"/>
      <c r="F16" s="89"/>
      <c r="G16" s="70"/>
      <c r="H16" s="59"/>
      <c r="I16" s="36"/>
      <c r="J16" s="54"/>
      <c r="K16" s="70"/>
      <c r="L16" s="59"/>
      <c r="M16" s="36"/>
      <c r="N16" s="54"/>
      <c r="O16" s="222" t="s">
        <v>71</v>
      </c>
      <c r="P16" s="223"/>
      <c r="Q16" s="222"/>
      <c r="R16" s="223"/>
      <c r="S16" s="223"/>
      <c r="T16" s="255"/>
    </row>
    <row r="17" spans="1:20" ht="18" customHeight="1" thickBot="1">
      <c r="A17" s="250"/>
      <c r="B17" s="232" t="s">
        <v>54</v>
      </c>
      <c r="C17" s="242"/>
      <c r="D17" s="243"/>
      <c r="E17" s="83"/>
      <c r="F17" s="84"/>
      <c r="G17" s="66"/>
      <c r="H17" s="57"/>
      <c r="I17" s="38"/>
      <c r="J17" s="39"/>
      <c r="K17" s="66"/>
      <c r="L17" s="57"/>
      <c r="M17" s="38"/>
      <c r="N17" s="39"/>
      <c r="O17" s="222" t="s">
        <v>71</v>
      </c>
      <c r="P17" s="223"/>
      <c r="Q17" s="222"/>
      <c r="R17" s="223"/>
      <c r="S17" s="235"/>
      <c r="T17" s="236"/>
    </row>
    <row r="18" spans="1:20" ht="18" customHeight="1" thickBot="1">
      <c r="A18" s="250"/>
      <c r="B18" s="232" t="s">
        <v>65</v>
      </c>
      <c r="C18" s="242"/>
      <c r="D18" s="243"/>
      <c r="E18" s="83"/>
      <c r="F18" s="84"/>
      <c r="G18" s="66"/>
      <c r="H18" s="57"/>
      <c r="I18" s="38"/>
      <c r="J18" s="39"/>
      <c r="K18" s="66"/>
      <c r="L18" s="57"/>
      <c r="M18" s="38"/>
      <c r="N18" s="39"/>
      <c r="O18" s="222" t="s">
        <v>71</v>
      </c>
      <c r="P18" s="223"/>
      <c r="Q18" s="222"/>
      <c r="R18" s="223"/>
      <c r="S18" s="235"/>
      <c r="T18" s="236"/>
    </row>
    <row r="19" spans="1:20" ht="18" customHeight="1" thickBot="1">
      <c r="A19" s="250"/>
      <c r="B19" s="237" t="s">
        <v>55</v>
      </c>
      <c r="C19" s="240"/>
      <c r="D19" s="241"/>
      <c r="E19" s="83"/>
      <c r="F19" s="84"/>
      <c r="G19" s="66"/>
      <c r="H19" s="57"/>
      <c r="I19" s="38"/>
      <c r="J19" s="39"/>
      <c r="K19" s="66"/>
      <c r="L19" s="57"/>
      <c r="M19" s="38"/>
      <c r="N19" s="39"/>
      <c r="O19" s="222" t="s">
        <v>71</v>
      </c>
      <c r="P19" s="223"/>
      <c r="Q19" s="222"/>
      <c r="R19" s="223"/>
      <c r="S19" s="235"/>
      <c r="T19" s="236"/>
    </row>
    <row r="20" spans="1:20" ht="18" customHeight="1" thickBot="1">
      <c r="A20" s="250"/>
      <c r="B20" s="237" t="s">
        <v>56</v>
      </c>
      <c r="C20" s="240"/>
      <c r="D20" s="241"/>
      <c r="E20" s="83"/>
      <c r="F20" s="84"/>
      <c r="G20" s="66"/>
      <c r="H20" s="57"/>
      <c r="I20" s="38"/>
      <c r="J20" s="39"/>
      <c r="K20" s="66"/>
      <c r="L20" s="57"/>
      <c r="M20" s="38"/>
      <c r="N20" s="39"/>
      <c r="O20" s="222" t="s">
        <v>71</v>
      </c>
      <c r="P20" s="223"/>
      <c r="Q20" s="222"/>
      <c r="R20" s="223"/>
      <c r="S20" s="235"/>
      <c r="T20" s="236"/>
    </row>
    <row r="21" spans="1:20" ht="18" customHeight="1" thickBot="1">
      <c r="A21" s="250"/>
      <c r="B21" s="237" t="s">
        <v>58</v>
      </c>
      <c r="C21" s="240"/>
      <c r="D21" s="241"/>
      <c r="E21" s="83"/>
      <c r="F21" s="84"/>
      <c r="G21" s="66"/>
      <c r="H21" s="57"/>
      <c r="I21" s="38"/>
      <c r="J21" s="39"/>
      <c r="K21" s="66"/>
      <c r="L21" s="57"/>
      <c r="M21" s="38"/>
      <c r="N21" s="39"/>
      <c r="O21" s="222" t="s">
        <v>71</v>
      </c>
      <c r="P21" s="223"/>
      <c r="Q21" s="222"/>
      <c r="R21" s="223"/>
      <c r="S21" s="235"/>
      <c r="T21" s="236"/>
    </row>
    <row r="22" spans="1:20" ht="18" customHeight="1" thickBot="1">
      <c r="A22" s="250"/>
      <c r="B22" s="237" t="s">
        <v>57</v>
      </c>
      <c r="C22" s="240"/>
      <c r="D22" s="241"/>
      <c r="E22" s="83"/>
      <c r="F22" s="84"/>
      <c r="G22" s="66"/>
      <c r="H22" s="57"/>
      <c r="I22" s="38"/>
      <c r="J22" s="39"/>
      <c r="K22" s="66"/>
      <c r="L22" s="57"/>
      <c r="M22" s="38"/>
      <c r="N22" s="39"/>
      <c r="O22" s="222" t="s">
        <v>71</v>
      </c>
      <c r="P22" s="223"/>
      <c r="Q22" s="222"/>
      <c r="R22" s="223"/>
      <c r="S22" s="235"/>
      <c r="T22" s="236"/>
    </row>
    <row r="23" spans="1:20" ht="18" customHeight="1" thickBot="1">
      <c r="A23" s="250"/>
      <c r="B23" s="237" t="s">
        <v>59</v>
      </c>
      <c r="C23" s="238"/>
      <c r="D23" s="239"/>
      <c r="E23" s="83"/>
      <c r="F23" s="84"/>
      <c r="G23" s="66"/>
      <c r="H23" s="57"/>
      <c r="I23" s="38"/>
      <c r="J23" s="39"/>
      <c r="K23" s="66"/>
      <c r="L23" s="57"/>
      <c r="M23" s="38"/>
      <c r="N23" s="39"/>
      <c r="O23" s="222" t="s">
        <v>71</v>
      </c>
      <c r="P23" s="223"/>
      <c r="Q23" s="222"/>
      <c r="R23" s="223"/>
      <c r="S23" s="235"/>
      <c r="T23" s="236"/>
    </row>
    <row r="24" spans="1:20" ht="18" customHeight="1" thickBot="1">
      <c r="A24" s="250"/>
      <c r="B24" s="232" t="s">
        <v>62</v>
      </c>
      <c r="C24" s="233"/>
      <c r="D24" s="234"/>
      <c r="E24" s="83"/>
      <c r="F24" s="84"/>
      <c r="G24" s="66"/>
      <c r="H24" s="57"/>
      <c r="I24" s="38"/>
      <c r="J24" s="39"/>
      <c r="K24" s="66"/>
      <c r="L24" s="57"/>
      <c r="M24" s="38"/>
      <c r="N24" s="39"/>
      <c r="O24" s="222" t="s">
        <v>71</v>
      </c>
      <c r="P24" s="223"/>
      <c r="Q24" s="222"/>
      <c r="R24" s="223"/>
      <c r="S24" s="235"/>
      <c r="T24" s="236"/>
    </row>
    <row r="25" spans="1:20" ht="18" customHeight="1" thickBot="1">
      <c r="A25" s="250"/>
      <c r="B25" s="232" t="s">
        <v>61</v>
      </c>
      <c r="C25" s="233"/>
      <c r="D25" s="234"/>
      <c r="E25" s="83"/>
      <c r="F25" s="84"/>
      <c r="G25" s="66"/>
      <c r="H25" s="57"/>
      <c r="I25" s="38"/>
      <c r="J25" s="39"/>
      <c r="K25" s="66"/>
      <c r="L25" s="57"/>
      <c r="M25" s="38"/>
      <c r="N25" s="39"/>
      <c r="O25" s="222" t="s">
        <v>71</v>
      </c>
      <c r="P25" s="223"/>
      <c r="Q25" s="222"/>
      <c r="R25" s="223"/>
      <c r="S25" s="235"/>
      <c r="T25" s="236"/>
    </row>
    <row r="26" spans="1:20" ht="18" customHeight="1" thickBot="1">
      <c r="A26" s="250"/>
      <c r="B26" s="232" t="s">
        <v>63</v>
      </c>
      <c r="C26" s="233"/>
      <c r="D26" s="234"/>
      <c r="E26" s="83"/>
      <c r="F26" s="84"/>
      <c r="G26" s="66"/>
      <c r="H26" s="57"/>
      <c r="I26" s="38"/>
      <c r="J26" s="39"/>
      <c r="K26" s="66"/>
      <c r="L26" s="57"/>
      <c r="M26" s="38"/>
      <c r="N26" s="39"/>
      <c r="O26" s="222" t="s">
        <v>71</v>
      </c>
      <c r="P26" s="223"/>
      <c r="Q26" s="222"/>
      <c r="R26" s="223"/>
      <c r="S26" s="235"/>
      <c r="T26" s="236"/>
    </row>
    <row r="27" spans="1:20" ht="18" customHeight="1" thickBot="1">
      <c r="A27" s="251"/>
      <c r="B27" s="219" t="s">
        <v>64</v>
      </c>
      <c r="C27" s="220"/>
      <c r="D27" s="221"/>
      <c r="E27" s="90"/>
      <c r="F27" s="91"/>
      <c r="G27" s="72"/>
      <c r="H27" s="60"/>
      <c r="I27" s="96"/>
      <c r="J27" s="42"/>
      <c r="K27" s="72"/>
      <c r="L27" s="60"/>
      <c r="M27" s="96"/>
      <c r="N27" s="42"/>
      <c r="O27" s="222" t="s">
        <v>71</v>
      </c>
      <c r="P27" s="223"/>
      <c r="Q27" s="222"/>
      <c r="R27" s="223"/>
      <c r="S27" s="224"/>
      <c r="T27" s="225"/>
    </row>
    <row r="28" spans="1:20" ht="18" customHeight="1" thickBot="1">
      <c r="A28" s="49" t="s">
        <v>23</v>
      </c>
      <c r="B28" s="226" t="s">
        <v>66</v>
      </c>
      <c r="C28" s="227"/>
      <c r="D28" s="228"/>
      <c r="E28" s="92"/>
      <c r="F28" s="93"/>
      <c r="G28" s="74"/>
      <c r="H28" s="63"/>
      <c r="I28" s="97"/>
      <c r="J28" s="98"/>
      <c r="K28" s="74"/>
      <c r="L28" s="63"/>
      <c r="M28" s="97"/>
      <c r="N28" s="98"/>
      <c r="O28" s="229"/>
      <c r="P28" s="230"/>
      <c r="Q28" s="230"/>
      <c r="R28" s="230"/>
      <c r="S28" s="230"/>
      <c r="T28" s="231"/>
    </row>
    <row r="29" spans="1:20" ht="18" customHeight="1">
      <c r="B29" s="218"/>
      <c r="C29" s="218"/>
      <c r="D29" s="218"/>
    </row>
    <row r="30" spans="1:20" ht="18" customHeight="1">
      <c r="A30" s="17" t="s">
        <v>25</v>
      </c>
      <c r="B30" s="3"/>
      <c r="C30" s="3"/>
      <c r="D30" s="3"/>
      <c r="E30" s="3"/>
      <c r="F30" s="3"/>
    </row>
    <row r="31" spans="1:20" ht="18" customHeight="1">
      <c r="A31" s="18"/>
      <c r="B31" s="172" t="s">
        <v>26</v>
      </c>
      <c r="C31" s="172"/>
      <c r="D31" s="3"/>
      <c r="E31" s="3"/>
      <c r="F31" s="3"/>
    </row>
    <row r="32" spans="1:20" ht="18" customHeight="1">
      <c r="A32" s="19"/>
      <c r="B32" s="172" t="s">
        <v>27</v>
      </c>
      <c r="C32" s="172"/>
      <c r="D32" s="3"/>
      <c r="E32" s="3"/>
      <c r="F32" s="3"/>
    </row>
    <row r="33" spans="1:6" ht="18" customHeight="1">
      <c r="A33" s="20"/>
      <c r="B33" s="172" t="s">
        <v>28</v>
      </c>
      <c r="C33" s="172"/>
      <c r="D33" s="3"/>
      <c r="E33" s="3"/>
      <c r="F33" s="3"/>
    </row>
    <row r="34" spans="1:6" ht="18" customHeight="1">
      <c r="A34" s="21"/>
      <c r="B34" s="172" t="s">
        <v>29</v>
      </c>
      <c r="C34" s="172"/>
      <c r="D34" s="3"/>
      <c r="E34" s="3"/>
      <c r="F34" s="3"/>
    </row>
    <row r="35" spans="1:6" ht="18" customHeight="1">
      <c r="A35" s="76"/>
      <c r="B35" s="172" t="s">
        <v>70</v>
      </c>
      <c r="C35" s="172"/>
    </row>
    <row r="36" spans="1:6" ht="18" customHeight="1">
      <c r="B36" s="218"/>
      <c r="C36" s="218"/>
      <c r="D36" s="218"/>
    </row>
    <row r="37" spans="1:6" ht="18" customHeight="1">
      <c r="B37" s="218"/>
      <c r="C37" s="218"/>
      <c r="D37" s="218"/>
    </row>
    <row r="38" spans="1:6" ht="18" customHeight="1">
      <c r="B38" s="218"/>
      <c r="C38" s="218"/>
      <c r="D38" s="218"/>
    </row>
    <row r="39" spans="1:6" ht="18" customHeight="1">
      <c r="B39" s="218"/>
      <c r="C39" s="218"/>
      <c r="D39" s="218"/>
    </row>
    <row r="40" spans="1:6" ht="18" customHeight="1">
      <c r="B40" s="218"/>
      <c r="C40" s="218"/>
      <c r="D40" s="218"/>
    </row>
    <row r="41" spans="1:6" ht="18" customHeight="1">
      <c r="B41" s="218"/>
      <c r="C41" s="218"/>
      <c r="D41" s="218"/>
    </row>
    <row r="42" spans="1:6" ht="18" customHeight="1">
      <c r="B42" s="218"/>
      <c r="C42" s="218"/>
      <c r="D42" s="218"/>
    </row>
  </sheetData>
  <mergeCells count="125"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31:C31"/>
    <mergeCell ref="B32:C32"/>
    <mergeCell ref="B33:C33"/>
    <mergeCell ref="B34:C34"/>
    <mergeCell ref="B35:C35"/>
    <mergeCell ref="B41:D41"/>
    <mergeCell ref="B42:D42"/>
    <mergeCell ref="B36:D36"/>
    <mergeCell ref="B37:D37"/>
    <mergeCell ref="B38:D38"/>
    <mergeCell ref="B39:D39"/>
    <mergeCell ref="B40:D40"/>
  </mergeCells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906B-027D-4E20-B248-E186BA8B7085}">
  <dimension ref="A2:Y42"/>
  <sheetViews>
    <sheetView zoomScaleNormal="100" workbookViewId="0">
      <selection activeCell="W10" sqref="W10"/>
    </sheetView>
  </sheetViews>
  <sheetFormatPr defaultColWidth="5.453125" defaultRowHeight="18" customHeight="1"/>
  <sheetData>
    <row r="2" spans="1:25" ht="18" customHeight="1">
      <c r="B2" s="34" t="s">
        <v>80</v>
      </c>
      <c r="G2" s="291" t="s">
        <v>37</v>
      </c>
      <c r="H2" s="292"/>
      <c r="I2" s="278" t="s">
        <v>36</v>
      </c>
      <c r="J2" s="235"/>
      <c r="L2" s="291" t="s">
        <v>35</v>
      </c>
      <c r="M2" s="292"/>
      <c r="N2" s="278" t="s">
        <v>36</v>
      </c>
      <c r="O2" s="235"/>
      <c r="Q2" s="291" t="s">
        <v>32</v>
      </c>
      <c r="R2" s="292"/>
      <c r="S2" s="314">
        <v>45451</v>
      </c>
      <c r="T2" s="235"/>
      <c r="V2" s="291" t="s">
        <v>33</v>
      </c>
      <c r="W2" s="292"/>
      <c r="X2" s="314">
        <v>45451</v>
      </c>
      <c r="Y2" s="235"/>
    </row>
    <row r="3" spans="1:25" ht="12" customHeight="1" thickBot="1"/>
    <row r="4" spans="1:25" ht="15" customHeight="1">
      <c r="D4" s="161" t="s">
        <v>38</v>
      </c>
      <c r="E4" s="315" t="s">
        <v>42</v>
      </c>
      <c r="F4" s="316"/>
      <c r="G4" s="315" t="s">
        <v>43</v>
      </c>
      <c r="H4" s="316"/>
      <c r="I4" s="315" t="s">
        <v>44</v>
      </c>
      <c r="J4" s="316"/>
      <c r="K4" s="315" t="s">
        <v>45</v>
      </c>
      <c r="L4" s="316"/>
      <c r="M4" s="315" t="s">
        <v>46</v>
      </c>
      <c r="N4" s="317"/>
    </row>
    <row r="5" spans="1:25" ht="15" customHeight="1" thickBot="1">
      <c r="D5" s="162" t="s">
        <v>47</v>
      </c>
      <c r="E5" s="235">
        <v>10</v>
      </c>
      <c r="F5" s="235"/>
      <c r="G5" s="235">
        <v>11</v>
      </c>
      <c r="H5" s="235"/>
      <c r="I5" s="235">
        <v>12</v>
      </c>
      <c r="J5" s="235"/>
      <c r="K5" s="235">
        <v>13</v>
      </c>
      <c r="L5" s="235"/>
      <c r="M5" s="235">
        <v>14</v>
      </c>
      <c r="N5" s="313"/>
    </row>
    <row r="6" spans="1:25" ht="15" customHeight="1" thickBot="1">
      <c r="D6" s="163" t="s">
        <v>39</v>
      </c>
      <c r="E6" s="164" t="s">
        <v>40</v>
      </c>
      <c r="F6" s="164" t="s">
        <v>41</v>
      </c>
      <c r="G6" s="164" t="s">
        <v>40</v>
      </c>
      <c r="H6" s="164" t="s">
        <v>41</v>
      </c>
      <c r="I6" s="164" t="s">
        <v>40</v>
      </c>
      <c r="J6" s="164" t="s">
        <v>41</v>
      </c>
      <c r="K6" s="164" t="s">
        <v>40</v>
      </c>
      <c r="L6" s="164" t="s">
        <v>41</v>
      </c>
      <c r="M6" s="164" t="s">
        <v>40</v>
      </c>
      <c r="N6" s="165" t="s">
        <v>41</v>
      </c>
      <c r="O6" s="290" t="s">
        <v>67</v>
      </c>
      <c r="P6" s="230"/>
      <c r="Q6" s="279" t="s">
        <v>24</v>
      </c>
      <c r="R6" s="230"/>
      <c r="S6" s="279" t="s">
        <v>68</v>
      </c>
      <c r="T6" s="231"/>
    </row>
    <row r="7" spans="1:25" ht="18" customHeight="1">
      <c r="A7" s="280" t="s">
        <v>20</v>
      </c>
      <c r="B7" s="252" t="s">
        <v>48</v>
      </c>
      <c r="C7" s="283"/>
      <c r="D7" s="311"/>
      <c r="E7" s="64"/>
      <c r="F7" s="155"/>
      <c r="G7" s="65"/>
      <c r="H7" s="155"/>
      <c r="I7" s="155"/>
      <c r="J7" s="155"/>
      <c r="K7" s="155"/>
      <c r="L7" s="43"/>
      <c r="M7" s="155"/>
      <c r="N7" s="159"/>
      <c r="O7" s="312"/>
      <c r="P7" s="286"/>
      <c r="Q7" s="286"/>
      <c r="R7" s="286"/>
      <c r="S7" s="286"/>
      <c r="T7" s="287"/>
    </row>
    <row r="8" spans="1:25" ht="18" customHeight="1">
      <c r="A8" s="281"/>
      <c r="B8" s="237" t="s">
        <v>49</v>
      </c>
      <c r="C8" s="238"/>
      <c r="D8" s="300"/>
      <c r="E8" s="66"/>
      <c r="F8" s="156"/>
      <c r="G8" s="67"/>
      <c r="H8" s="156"/>
      <c r="I8" s="156"/>
      <c r="J8" s="156"/>
      <c r="K8" s="156"/>
      <c r="L8" s="35"/>
      <c r="M8" s="35"/>
      <c r="N8" s="57"/>
      <c r="O8" s="288"/>
      <c r="P8" s="235"/>
      <c r="Q8" s="235"/>
      <c r="R8" s="235"/>
      <c r="S8" s="235"/>
      <c r="T8" s="236"/>
    </row>
    <row r="9" spans="1:25" ht="18" customHeight="1">
      <c r="A9" s="281"/>
      <c r="B9" s="237" t="s">
        <v>50</v>
      </c>
      <c r="C9" s="238"/>
      <c r="D9" s="300"/>
      <c r="E9" s="66"/>
      <c r="F9" s="35"/>
      <c r="G9" s="67"/>
      <c r="H9" s="35"/>
      <c r="I9" s="35"/>
      <c r="J9" s="35"/>
      <c r="K9" s="35"/>
      <c r="L9" s="35"/>
      <c r="M9" s="35"/>
      <c r="N9" s="57"/>
      <c r="O9" s="288"/>
      <c r="P9" s="235"/>
      <c r="Q9" s="235"/>
      <c r="R9" s="235"/>
      <c r="S9" s="235"/>
      <c r="T9" s="236"/>
    </row>
    <row r="10" spans="1:25" ht="18" customHeight="1">
      <c r="A10" s="281"/>
      <c r="B10" s="237" t="s">
        <v>15</v>
      </c>
      <c r="C10" s="238"/>
      <c r="D10" s="300"/>
      <c r="E10" s="66"/>
      <c r="F10" s="35"/>
      <c r="G10" s="67"/>
      <c r="H10" s="35"/>
      <c r="I10" s="35"/>
      <c r="J10" s="35"/>
      <c r="K10" s="35"/>
      <c r="L10" s="35"/>
      <c r="M10" s="35"/>
      <c r="N10" s="57"/>
      <c r="O10" s="288"/>
      <c r="P10" s="235"/>
      <c r="Q10" s="235"/>
      <c r="R10" s="235"/>
      <c r="S10" s="235"/>
      <c r="T10" s="236"/>
    </row>
    <row r="11" spans="1:25" ht="18" customHeight="1" thickBot="1">
      <c r="A11" s="282"/>
      <c r="B11" s="262" t="s">
        <v>16</v>
      </c>
      <c r="C11" s="263"/>
      <c r="D11" s="307"/>
      <c r="E11" s="68"/>
      <c r="F11" s="51"/>
      <c r="G11" s="69"/>
      <c r="H11" s="51"/>
      <c r="I11" s="51"/>
      <c r="J11" s="51"/>
      <c r="K11" s="51"/>
      <c r="L11" s="51"/>
      <c r="M11" s="51"/>
      <c r="N11" s="58"/>
      <c r="O11" s="308"/>
      <c r="P11" s="266"/>
      <c r="Q11" s="266"/>
      <c r="R11" s="266"/>
      <c r="S11" s="266"/>
      <c r="T11" s="267"/>
    </row>
    <row r="12" spans="1:25" ht="18" customHeight="1">
      <c r="A12" s="268" t="s">
        <v>21</v>
      </c>
      <c r="B12" s="271" t="s">
        <v>51</v>
      </c>
      <c r="C12" s="272"/>
      <c r="D12" s="309"/>
      <c r="E12" s="70"/>
      <c r="F12" s="157"/>
      <c r="G12" s="71"/>
      <c r="H12" s="157"/>
      <c r="I12" s="157"/>
      <c r="J12" s="157"/>
      <c r="K12" s="157"/>
      <c r="L12" s="157"/>
      <c r="M12" s="37"/>
      <c r="N12" s="59"/>
      <c r="O12" s="305"/>
      <c r="P12" s="223"/>
      <c r="Q12" s="223"/>
      <c r="R12" s="223"/>
      <c r="S12" s="223"/>
      <c r="T12" s="255"/>
    </row>
    <row r="13" spans="1:25" ht="18" customHeight="1">
      <c r="A13" s="269"/>
      <c r="B13" s="257" t="s">
        <v>21</v>
      </c>
      <c r="C13" s="276"/>
      <c r="D13" s="310"/>
      <c r="E13" s="66"/>
      <c r="F13" s="156"/>
      <c r="G13" s="67"/>
      <c r="H13" s="156"/>
      <c r="I13" s="156"/>
      <c r="J13" s="156"/>
      <c r="K13" s="156"/>
      <c r="L13" s="35"/>
      <c r="M13" s="156"/>
      <c r="N13" s="158"/>
      <c r="O13" s="288"/>
      <c r="P13" s="235"/>
      <c r="Q13" s="235"/>
      <c r="R13" s="235"/>
      <c r="S13" s="235"/>
      <c r="T13" s="236"/>
    </row>
    <row r="14" spans="1:25" ht="18" customHeight="1">
      <c r="A14" s="269"/>
      <c r="B14" s="257" t="s">
        <v>52</v>
      </c>
      <c r="C14" s="258"/>
      <c r="D14" s="306"/>
      <c r="E14" s="66"/>
      <c r="F14" s="156"/>
      <c r="G14" s="67"/>
      <c r="H14" s="156"/>
      <c r="I14" s="156"/>
      <c r="J14" s="156"/>
      <c r="K14" s="156"/>
      <c r="L14" s="156"/>
      <c r="M14" s="35"/>
      <c r="N14" s="57"/>
      <c r="O14" s="288"/>
      <c r="P14" s="235"/>
      <c r="Q14" s="235"/>
      <c r="R14" s="235"/>
      <c r="S14" s="235"/>
      <c r="T14" s="236"/>
    </row>
    <row r="15" spans="1:25" ht="18" customHeight="1" thickBot="1">
      <c r="A15" s="270"/>
      <c r="B15" s="244" t="s">
        <v>53</v>
      </c>
      <c r="C15" s="245"/>
      <c r="D15" s="303"/>
      <c r="E15" s="72"/>
      <c r="F15" s="41"/>
      <c r="G15" s="73"/>
      <c r="H15" s="41"/>
      <c r="I15" s="41"/>
      <c r="J15" s="41"/>
      <c r="K15" s="41"/>
      <c r="L15" s="41"/>
      <c r="M15" s="41"/>
      <c r="N15" s="60"/>
      <c r="O15" s="296"/>
      <c r="P15" s="224"/>
      <c r="Q15" s="224"/>
      <c r="R15" s="224"/>
      <c r="S15" s="224"/>
      <c r="T15" s="225"/>
    </row>
    <row r="16" spans="1:25" ht="18" customHeight="1">
      <c r="A16" s="249" t="s">
        <v>22</v>
      </c>
      <c r="B16" s="252" t="s">
        <v>54</v>
      </c>
      <c r="C16" s="253"/>
      <c r="D16" s="304"/>
      <c r="E16" s="70"/>
      <c r="F16" s="37"/>
      <c r="G16" s="71"/>
      <c r="H16" s="37"/>
      <c r="I16" s="37"/>
      <c r="J16" s="37"/>
      <c r="K16" s="37"/>
      <c r="L16" s="37"/>
      <c r="M16" s="157"/>
      <c r="N16" s="160"/>
      <c r="O16" s="305"/>
      <c r="P16" s="223"/>
      <c r="Q16" s="223"/>
      <c r="R16" s="223"/>
      <c r="S16" s="223"/>
      <c r="T16" s="255"/>
    </row>
    <row r="17" spans="1:20" ht="18" customHeight="1">
      <c r="A17" s="250"/>
      <c r="B17" s="232" t="s">
        <v>54</v>
      </c>
      <c r="C17" s="242"/>
      <c r="D17" s="302"/>
      <c r="E17" s="66"/>
      <c r="F17" s="35"/>
      <c r="G17" s="67"/>
      <c r="H17" s="35"/>
      <c r="I17" s="35"/>
      <c r="J17" s="35"/>
      <c r="K17" s="35"/>
      <c r="L17" s="35"/>
      <c r="M17" s="156"/>
      <c r="N17" s="158"/>
      <c r="O17" s="288"/>
      <c r="P17" s="235"/>
      <c r="Q17" s="235"/>
      <c r="R17" s="235"/>
      <c r="S17" s="235"/>
      <c r="T17" s="236"/>
    </row>
    <row r="18" spans="1:20" ht="18" customHeight="1">
      <c r="A18" s="250"/>
      <c r="B18" s="232" t="s">
        <v>65</v>
      </c>
      <c r="C18" s="242"/>
      <c r="D18" s="302"/>
      <c r="E18" s="66"/>
      <c r="F18" s="35"/>
      <c r="G18" s="67"/>
      <c r="H18" s="35"/>
      <c r="I18" s="35"/>
      <c r="J18" s="35"/>
      <c r="K18" s="35"/>
      <c r="L18" s="35"/>
      <c r="M18" s="35"/>
      <c r="N18" s="57"/>
      <c r="O18" s="288"/>
      <c r="P18" s="235"/>
      <c r="Q18" s="235"/>
      <c r="R18" s="235"/>
      <c r="S18" s="235"/>
      <c r="T18" s="236"/>
    </row>
    <row r="19" spans="1:20" ht="18" customHeight="1">
      <c r="A19" s="250"/>
      <c r="B19" s="237" t="s">
        <v>55</v>
      </c>
      <c r="C19" s="240"/>
      <c r="D19" s="301"/>
      <c r="E19" s="66"/>
      <c r="F19" s="35"/>
      <c r="G19" s="67"/>
      <c r="H19" s="35"/>
      <c r="I19" s="35"/>
      <c r="J19" s="35"/>
      <c r="K19" s="35"/>
      <c r="L19" s="35"/>
      <c r="M19" s="156"/>
      <c r="N19" s="158"/>
      <c r="O19" s="288"/>
      <c r="P19" s="235"/>
      <c r="Q19" s="235"/>
      <c r="R19" s="235"/>
      <c r="S19" s="235"/>
      <c r="T19" s="236"/>
    </row>
    <row r="20" spans="1:20" ht="18" customHeight="1">
      <c r="A20" s="250"/>
      <c r="B20" s="237" t="s">
        <v>56</v>
      </c>
      <c r="C20" s="240"/>
      <c r="D20" s="301"/>
      <c r="E20" s="66"/>
      <c r="F20" s="35"/>
      <c r="G20" s="67"/>
      <c r="H20" s="35"/>
      <c r="I20" s="35"/>
      <c r="J20" s="35"/>
      <c r="K20" s="35"/>
      <c r="L20" s="35"/>
      <c r="M20" s="156"/>
      <c r="N20" s="158"/>
      <c r="O20" s="288"/>
      <c r="P20" s="235"/>
      <c r="Q20" s="235"/>
      <c r="R20" s="235"/>
      <c r="S20" s="235"/>
      <c r="T20" s="236"/>
    </row>
    <row r="21" spans="1:20" ht="18" customHeight="1">
      <c r="A21" s="250"/>
      <c r="B21" s="237" t="s">
        <v>58</v>
      </c>
      <c r="C21" s="240"/>
      <c r="D21" s="301"/>
      <c r="E21" s="66"/>
      <c r="F21" s="35"/>
      <c r="G21" s="67"/>
      <c r="H21" s="35"/>
      <c r="I21" s="35"/>
      <c r="J21" s="35"/>
      <c r="K21" s="35"/>
      <c r="L21" s="35"/>
      <c r="M21" s="156"/>
      <c r="N21" s="158"/>
      <c r="O21" s="288"/>
      <c r="P21" s="235"/>
      <c r="Q21" s="235"/>
      <c r="R21" s="235"/>
      <c r="S21" s="235"/>
      <c r="T21" s="236"/>
    </row>
    <row r="22" spans="1:20" ht="18" customHeight="1">
      <c r="A22" s="250"/>
      <c r="B22" s="237" t="s">
        <v>57</v>
      </c>
      <c r="C22" s="240"/>
      <c r="D22" s="301"/>
      <c r="E22" s="66"/>
      <c r="F22" s="35"/>
      <c r="G22" s="67"/>
      <c r="H22" s="35"/>
      <c r="I22" s="35"/>
      <c r="J22" s="35"/>
      <c r="K22" s="35"/>
      <c r="L22" s="35"/>
      <c r="M22" s="156"/>
      <c r="N22" s="158"/>
      <c r="O22" s="288"/>
      <c r="P22" s="235"/>
      <c r="Q22" s="235"/>
      <c r="R22" s="235"/>
      <c r="S22" s="235"/>
      <c r="T22" s="236"/>
    </row>
    <row r="23" spans="1:20" ht="18" customHeight="1">
      <c r="A23" s="250"/>
      <c r="B23" s="237" t="s">
        <v>59</v>
      </c>
      <c r="C23" s="238"/>
      <c r="D23" s="300"/>
      <c r="E23" s="66"/>
      <c r="F23" s="35"/>
      <c r="G23" s="67"/>
      <c r="H23" s="35"/>
      <c r="I23" s="35"/>
      <c r="J23" s="35"/>
      <c r="K23" s="35"/>
      <c r="L23" s="35"/>
      <c r="M23" s="156"/>
      <c r="N23" s="158"/>
      <c r="O23" s="288"/>
      <c r="P23" s="235"/>
      <c r="Q23" s="235"/>
      <c r="R23" s="235"/>
      <c r="S23" s="235"/>
      <c r="T23" s="236"/>
    </row>
    <row r="24" spans="1:20" ht="18" customHeight="1">
      <c r="A24" s="250"/>
      <c r="B24" s="232" t="s">
        <v>62</v>
      </c>
      <c r="C24" s="233"/>
      <c r="D24" s="299"/>
      <c r="E24" s="66"/>
      <c r="F24" s="35"/>
      <c r="G24" s="67"/>
      <c r="H24" s="35"/>
      <c r="I24" s="35"/>
      <c r="J24" s="35"/>
      <c r="K24" s="35"/>
      <c r="L24" s="35"/>
      <c r="M24" s="156"/>
      <c r="N24" s="158"/>
      <c r="O24" s="288"/>
      <c r="P24" s="235"/>
      <c r="Q24" s="235"/>
      <c r="R24" s="235"/>
      <c r="S24" s="235"/>
      <c r="T24" s="236"/>
    </row>
    <row r="25" spans="1:20" ht="18" customHeight="1">
      <c r="A25" s="250"/>
      <c r="B25" s="232" t="s">
        <v>61</v>
      </c>
      <c r="C25" s="233"/>
      <c r="D25" s="299"/>
      <c r="E25" s="66"/>
      <c r="F25" s="35"/>
      <c r="G25" s="67"/>
      <c r="H25" s="35"/>
      <c r="I25" s="35"/>
      <c r="J25" s="35"/>
      <c r="K25" s="35"/>
      <c r="L25" s="35"/>
      <c r="M25" s="156"/>
      <c r="N25" s="158"/>
      <c r="O25" s="288"/>
      <c r="P25" s="235"/>
      <c r="Q25" s="235"/>
      <c r="R25" s="235"/>
      <c r="S25" s="235"/>
      <c r="T25" s="236"/>
    </row>
    <row r="26" spans="1:20" ht="18" customHeight="1">
      <c r="A26" s="250"/>
      <c r="B26" s="232" t="s">
        <v>63</v>
      </c>
      <c r="C26" s="233"/>
      <c r="D26" s="299"/>
      <c r="E26" s="66"/>
      <c r="F26" s="35"/>
      <c r="G26" s="67"/>
      <c r="H26" s="35"/>
      <c r="I26" s="35"/>
      <c r="J26" s="35"/>
      <c r="K26" s="35"/>
      <c r="L26" s="35"/>
      <c r="M26" s="156"/>
      <c r="N26" s="158"/>
      <c r="O26" s="288"/>
      <c r="P26" s="235"/>
      <c r="Q26" s="235"/>
      <c r="R26" s="235"/>
      <c r="S26" s="235"/>
      <c r="T26" s="236"/>
    </row>
    <row r="27" spans="1:20" ht="18" customHeight="1" thickBot="1">
      <c r="A27" s="251"/>
      <c r="B27" s="219" t="s">
        <v>64</v>
      </c>
      <c r="C27" s="220"/>
      <c r="D27" s="295"/>
      <c r="E27" s="72"/>
      <c r="F27" s="41"/>
      <c r="G27" s="73"/>
      <c r="H27" s="41"/>
      <c r="I27" s="41"/>
      <c r="J27" s="41"/>
      <c r="K27" s="41"/>
      <c r="L27" s="41"/>
      <c r="M27" s="41"/>
      <c r="N27" s="60"/>
      <c r="O27" s="296"/>
      <c r="P27" s="224"/>
      <c r="Q27" s="224"/>
      <c r="R27" s="224"/>
      <c r="S27" s="224"/>
      <c r="T27" s="225"/>
    </row>
    <row r="28" spans="1:20" ht="18" customHeight="1" thickBot="1">
      <c r="A28" s="49" t="s">
        <v>23</v>
      </c>
      <c r="B28" s="226" t="s">
        <v>66</v>
      </c>
      <c r="C28" s="227"/>
      <c r="D28" s="297"/>
      <c r="E28" s="74"/>
      <c r="F28" s="62"/>
      <c r="G28" s="75"/>
      <c r="H28" s="62"/>
      <c r="I28" s="62"/>
      <c r="J28" s="62"/>
      <c r="K28" s="62"/>
      <c r="L28" s="62"/>
      <c r="M28" s="62"/>
      <c r="N28" s="63"/>
      <c r="O28" s="298"/>
      <c r="P28" s="230"/>
      <c r="Q28" s="230"/>
      <c r="R28" s="230"/>
      <c r="S28" s="230"/>
      <c r="T28" s="231"/>
    </row>
    <row r="29" spans="1:20" ht="18" customHeight="1">
      <c r="B29" s="218"/>
      <c r="C29" s="218"/>
      <c r="D29" s="218"/>
    </row>
    <row r="30" spans="1:20" ht="18" customHeight="1">
      <c r="A30" s="17" t="s">
        <v>25</v>
      </c>
      <c r="B30" s="3"/>
      <c r="C30" s="3"/>
    </row>
    <row r="31" spans="1:20" ht="18" customHeight="1">
      <c r="A31" s="18"/>
      <c r="B31" s="172" t="s">
        <v>26</v>
      </c>
      <c r="C31" s="172"/>
    </row>
    <row r="32" spans="1:20" ht="18" customHeight="1">
      <c r="A32" s="19"/>
      <c r="B32" s="172" t="s">
        <v>27</v>
      </c>
      <c r="C32" s="172"/>
    </row>
    <row r="33" spans="1:4" ht="18" customHeight="1">
      <c r="A33" s="20"/>
      <c r="B33" s="172" t="s">
        <v>28</v>
      </c>
      <c r="C33" s="172"/>
    </row>
    <row r="34" spans="1:4" ht="18" customHeight="1">
      <c r="A34" s="21"/>
      <c r="B34" s="172" t="s">
        <v>29</v>
      </c>
      <c r="C34" s="172"/>
    </row>
    <row r="35" spans="1:4" ht="18" customHeight="1">
      <c r="A35" s="76"/>
      <c r="B35" s="172" t="s">
        <v>70</v>
      </c>
      <c r="C35" s="172"/>
    </row>
    <row r="36" spans="1:4" ht="18" customHeight="1">
      <c r="B36" s="218"/>
      <c r="C36" s="218"/>
      <c r="D36" s="218"/>
    </row>
    <row r="37" spans="1:4" ht="18" customHeight="1">
      <c r="B37" s="218"/>
      <c r="C37" s="218"/>
      <c r="D37" s="218"/>
    </row>
    <row r="38" spans="1:4" ht="18" customHeight="1">
      <c r="B38" s="218"/>
      <c r="C38" s="218"/>
      <c r="D38" s="218"/>
    </row>
    <row r="39" spans="1:4" ht="18" customHeight="1">
      <c r="B39" s="218"/>
      <c r="C39" s="218"/>
      <c r="D39" s="218"/>
    </row>
    <row r="40" spans="1:4" ht="18" customHeight="1">
      <c r="B40" s="218"/>
      <c r="C40" s="218"/>
      <c r="D40" s="218"/>
    </row>
    <row r="41" spans="1:4" ht="18" customHeight="1">
      <c r="B41" s="218"/>
      <c r="C41" s="218"/>
      <c r="D41" s="218"/>
    </row>
    <row r="42" spans="1:4" ht="18" customHeight="1">
      <c r="B42" s="218"/>
      <c r="C42" s="218"/>
      <c r="D42" s="218"/>
    </row>
  </sheetData>
  <mergeCells count="125"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41:D41"/>
    <mergeCell ref="B42:D42"/>
    <mergeCell ref="B31:C31"/>
    <mergeCell ref="B32:C32"/>
    <mergeCell ref="B33:C33"/>
    <mergeCell ref="B34:C34"/>
    <mergeCell ref="B35:C35"/>
    <mergeCell ref="B36:D36"/>
    <mergeCell ref="B37:D37"/>
    <mergeCell ref="B38:D38"/>
    <mergeCell ref="B39:D39"/>
    <mergeCell ref="B40:D40"/>
  </mergeCells>
  <phoneticPr fontId="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01B9-310F-457D-96AB-8BF80EF180F8}">
  <dimension ref="A2:Y42"/>
  <sheetViews>
    <sheetView zoomScaleNormal="100" workbookViewId="0">
      <selection activeCell="I9" sqref="I9"/>
    </sheetView>
  </sheetViews>
  <sheetFormatPr defaultColWidth="5.453125" defaultRowHeight="18" customHeight="1"/>
  <sheetData>
    <row r="2" spans="1:25" ht="18" customHeight="1">
      <c r="B2" s="34" t="s">
        <v>69</v>
      </c>
      <c r="G2" s="291" t="s">
        <v>37</v>
      </c>
      <c r="H2" s="292"/>
      <c r="I2" s="278" t="s">
        <v>36</v>
      </c>
      <c r="J2" s="235"/>
      <c r="L2" s="291" t="s">
        <v>35</v>
      </c>
      <c r="M2" s="292"/>
      <c r="N2" s="278" t="s">
        <v>36</v>
      </c>
      <c r="O2" s="235"/>
      <c r="Q2" s="291" t="s">
        <v>32</v>
      </c>
      <c r="R2" s="292"/>
      <c r="S2" s="235"/>
      <c r="T2" s="235"/>
      <c r="V2" s="291" t="s">
        <v>33</v>
      </c>
      <c r="W2" s="292"/>
      <c r="X2" s="235"/>
      <c r="Y2" s="235"/>
    </row>
    <row r="3" spans="1:25" ht="12" customHeight="1" thickBot="1"/>
    <row r="4" spans="1:25" ht="15" customHeight="1">
      <c r="D4" s="77" t="s">
        <v>38</v>
      </c>
      <c r="E4" s="293" t="s">
        <v>42</v>
      </c>
      <c r="F4" s="255"/>
      <c r="G4" s="222" t="s">
        <v>43</v>
      </c>
      <c r="H4" s="294"/>
      <c r="I4" s="293" t="s">
        <v>44</v>
      </c>
      <c r="J4" s="255"/>
      <c r="K4" s="222" t="s">
        <v>45</v>
      </c>
      <c r="L4" s="294"/>
      <c r="M4" s="293" t="s">
        <v>46</v>
      </c>
      <c r="N4" s="255"/>
    </row>
    <row r="5" spans="1:25" ht="15" customHeight="1" thickBot="1">
      <c r="D5" s="78" t="s">
        <v>47</v>
      </c>
      <c r="E5" s="288"/>
      <c r="F5" s="236"/>
      <c r="G5" s="261"/>
      <c r="H5" s="289"/>
      <c r="I5" s="288"/>
      <c r="J5" s="236"/>
      <c r="K5" s="261"/>
      <c r="L5" s="289"/>
      <c r="M5" s="288"/>
      <c r="N5" s="236"/>
    </row>
    <row r="6" spans="1:25" ht="15" customHeight="1" thickBot="1">
      <c r="D6" s="79" t="s">
        <v>39</v>
      </c>
      <c r="E6" s="40" t="s">
        <v>40</v>
      </c>
      <c r="F6" s="45" t="s">
        <v>41</v>
      </c>
      <c r="G6" s="80" t="s">
        <v>40</v>
      </c>
      <c r="H6" s="55" t="s">
        <v>41</v>
      </c>
      <c r="I6" s="40" t="s">
        <v>40</v>
      </c>
      <c r="J6" s="45" t="s">
        <v>41</v>
      </c>
      <c r="K6" s="80" t="s">
        <v>40</v>
      </c>
      <c r="L6" s="55" t="s">
        <v>41</v>
      </c>
      <c r="M6" s="40" t="s">
        <v>40</v>
      </c>
      <c r="N6" s="45" t="s">
        <v>41</v>
      </c>
      <c r="O6" s="318" t="s">
        <v>67</v>
      </c>
      <c r="P6" s="230"/>
      <c r="Q6" s="279" t="s">
        <v>24</v>
      </c>
      <c r="R6" s="230"/>
      <c r="S6" s="279" t="s">
        <v>68</v>
      </c>
      <c r="T6" s="231"/>
    </row>
    <row r="7" spans="1:25" ht="18" customHeight="1">
      <c r="A7" s="280" t="s">
        <v>20</v>
      </c>
      <c r="B7" s="252" t="s">
        <v>48</v>
      </c>
      <c r="C7" s="283"/>
      <c r="D7" s="284"/>
      <c r="E7" s="94"/>
      <c r="F7" s="44"/>
      <c r="G7" s="46"/>
      <c r="H7" s="56"/>
      <c r="I7" s="94"/>
      <c r="J7" s="44"/>
      <c r="K7" s="46"/>
      <c r="L7" s="56"/>
      <c r="M7" s="94"/>
      <c r="N7" s="44"/>
      <c r="O7" s="312"/>
      <c r="P7" s="286"/>
      <c r="Q7" s="286"/>
      <c r="R7" s="286"/>
      <c r="S7" s="286"/>
      <c r="T7" s="287"/>
    </row>
    <row r="8" spans="1:25" ht="18" customHeight="1">
      <c r="A8" s="281"/>
      <c r="B8" s="237" t="s">
        <v>49</v>
      </c>
      <c r="C8" s="238"/>
      <c r="D8" s="239"/>
      <c r="E8" s="38"/>
      <c r="F8" s="39"/>
      <c r="G8" s="47"/>
      <c r="H8" s="57"/>
      <c r="I8" s="38"/>
      <c r="J8" s="39"/>
      <c r="K8" s="47"/>
      <c r="L8" s="57"/>
      <c r="M8" s="38"/>
      <c r="N8" s="39"/>
      <c r="O8" s="288"/>
      <c r="P8" s="235"/>
      <c r="Q8" s="235"/>
      <c r="R8" s="235"/>
      <c r="S8" s="235"/>
      <c r="T8" s="236"/>
    </row>
    <row r="9" spans="1:25" ht="18" customHeight="1">
      <c r="A9" s="281"/>
      <c r="B9" s="237" t="s">
        <v>50</v>
      </c>
      <c r="C9" s="238"/>
      <c r="D9" s="239"/>
      <c r="E9" s="38"/>
      <c r="F9" s="39"/>
      <c r="G9" s="47"/>
      <c r="H9" s="57"/>
      <c r="I9" s="38"/>
      <c r="J9" s="39"/>
      <c r="K9" s="47"/>
      <c r="L9" s="57"/>
      <c r="M9" s="38"/>
      <c r="N9" s="39"/>
      <c r="O9" s="288"/>
      <c r="P9" s="235"/>
      <c r="Q9" s="235"/>
      <c r="R9" s="235"/>
      <c r="S9" s="235"/>
      <c r="T9" s="236"/>
    </row>
    <row r="10" spans="1:25" ht="18" customHeight="1">
      <c r="A10" s="281"/>
      <c r="B10" s="237" t="s">
        <v>15</v>
      </c>
      <c r="C10" s="238"/>
      <c r="D10" s="239"/>
      <c r="E10" s="38"/>
      <c r="F10" s="39"/>
      <c r="G10" s="47"/>
      <c r="H10" s="57"/>
      <c r="I10" s="38"/>
      <c r="J10" s="39"/>
      <c r="K10" s="47"/>
      <c r="L10" s="57"/>
      <c r="M10" s="38"/>
      <c r="N10" s="39"/>
      <c r="O10" s="288"/>
      <c r="P10" s="235"/>
      <c r="Q10" s="235"/>
      <c r="R10" s="235"/>
      <c r="S10" s="235"/>
      <c r="T10" s="236"/>
    </row>
    <row r="11" spans="1:25" ht="18" customHeight="1" thickBot="1">
      <c r="A11" s="282"/>
      <c r="B11" s="262" t="s">
        <v>16</v>
      </c>
      <c r="C11" s="263"/>
      <c r="D11" s="264"/>
      <c r="E11" s="95"/>
      <c r="F11" s="52"/>
      <c r="G11" s="50"/>
      <c r="H11" s="58"/>
      <c r="I11" s="95"/>
      <c r="J11" s="52"/>
      <c r="K11" s="50"/>
      <c r="L11" s="58"/>
      <c r="M11" s="95"/>
      <c r="N11" s="52"/>
      <c r="O11" s="308"/>
      <c r="P11" s="266"/>
      <c r="Q11" s="266"/>
      <c r="R11" s="266"/>
      <c r="S11" s="266"/>
      <c r="T11" s="267"/>
    </row>
    <row r="12" spans="1:25" ht="18" customHeight="1">
      <c r="A12" s="268" t="s">
        <v>21</v>
      </c>
      <c r="B12" s="271" t="s">
        <v>51</v>
      </c>
      <c r="C12" s="272"/>
      <c r="D12" s="273"/>
      <c r="E12" s="36"/>
      <c r="F12" s="54"/>
      <c r="G12" s="53"/>
      <c r="H12" s="59"/>
      <c r="I12" s="36"/>
      <c r="J12" s="54"/>
      <c r="K12" s="53"/>
      <c r="L12" s="59"/>
      <c r="M12" s="36"/>
      <c r="N12" s="54"/>
      <c r="O12" s="305"/>
      <c r="P12" s="223"/>
      <c r="Q12" s="223"/>
      <c r="R12" s="223"/>
      <c r="S12" s="223"/>
      <c r="T12" s="255"/>
    </row>
    <row r="13" spans="1:25" ht="18" customHeight="1">
      <c r="A13" s="269"/>
      <c r="B13" s="257" t="s">
        <v>21</v>
      </c>
      <c r="C13" s="276"/>
      <c r="D13" s="277"/>
      <c r="E13" s="38"/>
      <c r="F13" s="39"/>
      <c r="G13" s="47"/>
      <c r="H13" s="57"/>
      <c r="I13" s="38"/>
      <c r="J13" s="39"/>
      <c r="K13" s="47"/>
      <c r="L13" s="57"/>
      <c r="M13" s="38"/>
      <c r="N13" s="39"/>
      <c r="O13" s="288"/>
      <c r="P13" s="235"/>
      <c r="Q13" s="235"/>
      <c r="R13" s="235"/>
      <c r="S13" s="235"/>
      <c r="T13" s="236"/>
    </row>
    <row r="14" spans="1:25" ht="18" customHeight="1">
      <c r="A14" s="269"/>
      <c r="B14" s="257" t="s">
        <v>52</v>
      </c>
      <c r="C14" s="258"/>
      <c r="D14" s="259"/>
      <c r="E14" s="38"/>
      <c r="F14" s="39"/>
      <c r="G14" s="47"/>
      <c r="H14" s="57"/>
      <c r="I14" s="38"/>
      <c r="J14" s="39"/>
      <c r="K14" s="47"/>
      <c r="L14" s="57"/>
      <c r="M14" s="38"/>
      <c r="N14" s="39"/>
      <c r="O14" s="288"/>
      <c r="P14" s="235"/>
      <c r="Q14" s="235"/>
      <c r="R14" s="235"/>
      <c r="S14" s="235"/>
      <c r="T14" s="236"/>
    </row>
    <row r="15" spans="1:25" ht="18" customHeight="1" thickBot="1">
      <c r="A15" s="270"/>
      <c r="B15" s="244" t="s">
        <v>53</v>
      </c>
      <c r="C15" s="245"/>
      <c r="D15" s="246"/>
      <c r="E15" s="96"/>
      <c r="F15" s="42"/>
      <c r="G15" s="48"/>
      <c r="H15" s="60"/>
      <c r="I15" s="96"/>
      <c r="J15" s="42"/>
      <c r="K15" s="48"/>
      <c r="L15" s="60"/>
      <c r="M15" s="96"/>
      <c r="N15" s="42"/>
      <c r="O15" s="296"/>
      <c r="P15" s="224"/>
      <c r="Q15" s="224"/>
      <c r="R15" s="224"/>
      <c r="S15" s="224"/>
      <c r="T15" s="225"/>
    </row>
    <row r="16" spans="1:25" ht="18" customHeight="1">
      <c r="A16" s="249" t="s">
        <v>22</v>
      </c>
      <c r="B16" s="252" t="s">
        <v>54</v>
      </c>
      <c r="C16" s="253"/>
      <c r="D16" s="254"/>
      <c r="E16" s="36"/>
      <c r="F16" s="54"/>
      <c r="G16" s="53"/>
      <c r="H16" s="59"/>
      <c r="I16" s="36"/>
      <c r="J16" s="54"/>
      <c r="K16" s="53"/>
      <c r="L16" s="59"/>
      <c r="M16" s="36"/>
      <c r="N16" s="54"/>
      <c r="O16" s="305"/>
      <c r="P16" s="223"/>
      <c r="Q16" s="223"/>
      <c r="R16" s="223"/>
      <c r="S16" s="223"/>
      <c r="T16" s="255"/>
    </row>
    <row r="17" spans="1:20" ht="18" customHeight="1">
      <c r="A17" s="250"/>
      <c r="B17" s="232" t="s">
        <v>54</v>
      </c>
      <c r="C17" s="242"/>
      <c r="D17" s="243"/>
      <c r="E17" s="38"/>
      <c r="F17" s="39"/>
      <c r="G17" s="47"/>
      <c r="H17" s="57"/>
      <c r="I17" s="38"/>
      <c r="J17" s="39"/>
      <c r="K17" s="47"/>
      <c r="L17" s="57"/>
      <c r="M17" s="38"/>
      <c r="N17" s="39"/>
      <c r="O17" s="288"/>
      <c r="P17" s="235"/>
      <c r="Q17" s="235"/>
      <c r="R17" s="235"/>
      <c r="S17" s="235"/>
      <c r="T17" s="236"/>
    </row>
    <row r="18" spans="1:20" ht="18" customHeight="1">
      <c r="A18" s="250"/>
      <c r="B18" s="232" t="s">
        <v>65</v>
      </c>
      <c r="C18" s="242"/>
      <c r="D18" s="243"/>
      <c r="E18" s="38"/>
      <c r="F18" s="39"/>
      <c r="G18" s="47"/>
      <c r="H18" s="57"/>
      <c r="I18" s="38"/>
      <c r="J18" s="39"/>
      <c r="K18" s="47"/>
      <c r="L18" s="57"/>
      <c r="M18" s="38"/>
      <c r="N18" s="39"/>
      <c r="O18" s="288"/>
      <c r="P18" s="235"/>
      <c r="Q18" s="235"/>
      <c r="R18" s="235"/>
      <c r="S18" s="235"/>
      <c r="T18" s="236"/>
    </row>
    <row r="19" spans="1:20" ht="18" customHeight="1">
      <c r="A19" s="250"/>
      <c r="B19" s="237" t="s">
        <v>55</v>
      </c>
      <c r="C19" s="240"/>
      <c r="D19" s="241"/>
      <c r="E19" s="38"/>
      <c r="F19" s="39"/>
      <c r="G19" s="47"/>
      <c r="H19" s="57"/>
      <c r="I19" s="38"/>
      <c r="J19" s="39"/>
      <c r="K19" s="47"/>
      <c r="L19" s="57"/>
      <c r="M19" s="38"/>
      <c r="N19" s="39"/>
      <c r="O19" s="288"/>
      <c r="P19" s="235"/>
      <c r="Q19" s="235"/>
      <c r="R19" s="235"/>
      <c r="S19" s="235"/>
      <c r="T19" s="236"/>
    </row>
    <row r="20" spans="1:20" ht="18" customHeight="1">
      <c r="A20" s="250"/>
      <c r="B20" s="237" t="s">
        <v>56</v>
      </c>
      <c r="C20" s="240"/>
      <c r="D20" s="241"/>
      <c r="E20" s="38"/>
      <c r="F20" s="39"/>
      <c r="G20" s="47"/>
      <c r="H20" s="57"/>
      <c r="I20" s="38"/>
      <c r="J20" s="39"/>
      <c r="K20" s="47"/>
      <c r="L20" s="57"/>
      <c r="M20" s="38"/>
      <c r="N20" s="39"/>
      <c r="O20" s="288"/>
      <c r="P20" s="235"/>
      <c r="Q20" s="235"/>
      <c r="R20" s="235"/>
      <c r="S20" s="235"/>
      <c r="T20" s="236"/>
    </row>
    <row r="21" spans="1:20" ht="18" customHeight="1">
      <c r="A21" s="250"/>
      <c r="B21" s="237" t="s">
        <v>58</v>
      </c>
      <c r="C21" s="240"/>
      <c r="D21" s="241"/>
      <c r="E21" s="38"/>
      <c r="F21" s="39"/>
      <c r="G21" s="47"/>
      <c r="H21" s="57"/>
      <c r="I21" s="38"/>
      <c r="J21" s="39"/>
      <c r="K21" s="47"/>
      <c r="L21" s="57"/>
      <c r="M21" s="38"/>
      <c r="N21" s="39"/>
      <c r="O21" s="288"/>
      <c r="P21" s="235"/>
      <c r="Q21" s="235"/>
      <c r="R21" s="235"/>
      <c r="S21" s="235"/>
      <c r="T21" s="236"/>
    </row>
    <row r="22" spans="1:20" ht="18" customHeight="1">
      <c r="A22" s="250"/>
      <c r="B22" s="237" t="s">
        <v>57</v>
      </c>
      <c r="C22" s="240"/>
      <c r="D22" s="241"/>
      <c r="E22" s="38"/>
      <c r="F22" s="39"/>
      <c r="G22" s="47"/>
      <c r="H22" s="57"/>
      <c r="I22" s="38"/>
      <c r="J22" s="39"/>
      <c r="K22" s="47"/>
      <c r="L22" s="57"/>
      <c r="M22" s="38"/>
      <c r="N22" s="39"/>
      <c r="O22" s="288"/>
      <c r="P22" s="235"/>
      <c r="Q22" s="235"/>
      <c r="R22" s="235"/>
      <c r="S22" s="235"/>
      <c r="T22" s="236"/>
    </row>
    <row r="23" spans="1:20" ht="18" customHeight="1">
      <c r="A23" s="250"/>
      <c r="B23" s="237" t="s">
        <v>59</v>
      </c>
      <c r="C23" s="238"/>
      <c r="D23" s="239"/>
      <c r="E23" s="38"/>
      <c r="F23" s="39"/>
      <c r="G23" s="47"/>
      <c r="H23" s="57"/>
      <c r="I23" s="38"/>
      <c r="J23" s="39"/>
      <c r="K23" s="47"/>
      <c r="L23" s="57"/>
      <c r="M23" s="38"/>
      <c r="N23" s="39"/>
      <c r="O23" s="288"/>
      <c r="P23" s="235"/>
      <c r="Q23" s="235"/>
      <c r="R23" s="235"/>
      <c r="S23" s="235"/>
      <c r="T23" s="236"/>
    </row>
    <row r="24" spans="1:20" ht="18" customHeight="1">
      <c r="A24" s="250"/>
      <c r="B24" s="232" t="s">
        <v>62</v>
      </c>
      <c r="C24" s="233"/>
      <c r="D24" s="234"/>
      <c r="E24" s="38"/>
      <c r="F24" s="39"/>
      <c r="G24" s="47"/>
      <c r="H24" s="57"/>
      <c r="I24" s="38"/>
      <c r="J24" s="39"/>
      <c r="K24" s="47"/>
      <c r="L24" s="57"/>
      <c r="M24" s="38"/>
      <c r="N24" s="39"/>
      <c r="O24" s="288"/>
      <c r="P24" s="235"/>
      <c r="Q24" s="235"/>
      <c r="R24" s="235"/>
      <c r="S24" s="235"/>
      <c r="T24" s="236"/>
    </row>
    <row r="25" spans="1:20" ht="18" customHeight="1">
      <c r="A25" s="250"/>
      <c r="B25" s="232" t="s">
        <v>61</v>
      </c>
      <c r="C25" s="233"/>
      <c r="D25" s="234"/>
      <c r="E25" s="38"/>
      <c r="F25" s="39"/>
      <c r="G25" s="47"/>
      <c r="H25" s="57"/>
      <c r="I25" s="38"/>
      <c r="J25" s="39"/>
      <c r="K25" s="47"/>
      <c r="L25" s="57"/>
      <c r="M25" s="38"/>
      <c r="N25" s="39"/>
      <c r="O25" s="288"/>
      <c r="P25" s="235"/>
      <c r="Q25" s="235"/>
      <c r="R25" s="235"/>
      <c r="S25" s="235"/>
      <c r="T25" s="236"/>
    </row>
    <row r="26" spans="1:20" ht="18" customHeight="1">
      <c r="A26" s="250"/>
      <c r="B26" s="232" t="s">
        <v>63</v>
      </c>
      <c r="C26" s="233"/>
      <c r="D26" s="234"/>
      <c r="E26" s="38"/>
      <c r="F26" s="39"/>
      <c r="G26" s="47"/>
      <c r="H26" s="57"/>
      <c r="I26" s="38"/>
      <c r="J26" s="39"/>
      <c r="K26" s="47"/>
      <c r="L26" s="57"/>
      <c r="M26" s="38"/>
      <c r="N26" s="39"/>
      <c r="O26" s="288"/>
      <c r="P26" s="235"/>
      <c r="Q26" s="235"/>
      <c r="R26" s="235"/>
      <c r="S26" s="235"/>
      <c r="T26" s="236"/>
    </row>
    <row r="27" spans="1:20" ht="18" customHeight="1" thickBot="1">
      <c r="A27" s="251"/>
      <c r="B27" s="219" t="s">
        <v>64</v>
      </c>
      <c r="C27" s="220"/>
      <c r="D27" s="221"/>
      <c r="E27" s="96"/>
      <c r="F27" s="42"/>
      <c r="G27" s="48"/>
      <c r="H27" s="60"/>
      <c r="I27" s="96"/>
      <c r="J27" s="42"/>
      <c r="K27" s="48"/>
      <c r="L27" s="60"/>
      <c r="M27" s="96"/>
      <c r="N27" s="42"/>
      <c r="O27" s="296"/>
      <c r="P27" s="224"/>
      <c r="Q27" s="224"/>
      <c r="R27" s="224"/>
      <c r="S27" s="224"/>
      <c r="T27" s="225"/>
    </row>
    <row r="28" spans="1:20" ht="18" customHeight="1" thickBot="1">
      <c r="A28" s="49" t="s">
        <v>23</v>
      </c>
      <c r="B28" s="226" t="s">
        <v>66</v>
      </c>
      <c r="C28" s="227"/>
      <c r="D28" s="228"/>
      <c r="E28" s="97"/>
      <c r="F28" s="98"/>
      <c r="G28" s="61"/>
      <c r="H28" s="63"/>
      <c r="I28" s="97"/>
      <c r="J28" s="98"/>
      <c r="K28" s="61"/>
      <c r="L28" s="63"/>
      <c r="M28" s="97"/>
      <c r="N28" s="98"/>
      <c r="O28" s="298"/>
      <c r="P28" s="230"/>
      <c r="Q28" s="230"/>
      <c r="R28" s="230"/>
      <c r="S28" s="230"/>
      <c r="T28" s="231"/>
    </row>
    <row r="29" spans="1:20" ht="18" customHeight="1">
      <c r="B29" s="218"/>
      <c r="C29" s="218"/>
      <c r="D29" s="218"/>
    </row>
    <row r="30" spans="1:20" ht="18" customHeight="1">
      <c r="A30" s="17" t="s">
        <v>25</v>
      </c>
      <c r="B30" s="3"/>
      <c r="C30" s="3"/>
    </row>
    <row r="31" spans="1:20" ht="18" customHeight="1">
      <c r="A31" s="18"/>
      <c r="B31" s="172" t="s">
        <v>26</v>
      </c>
      <c r="C31" s="172"/>
    </row>
    <row r="32" spans="1:20" ht="18" customHeight="1">
      <c r="A32" s="19"/>
      <c r="B32" s="172" t="s">
        <v>27</v>
      </c>
      <c r="C32" s="172"/>
    </row>
    <row r="33" spans="1:4" ht="18" customHeight="1">
      <c r="A33" s="20"/>
      <c r="B33" s="172" t="s">
        <v>28</v>
      </c>
      <c r="C33" s="172"/>
    </row>
    <row r="34" spans="1:4" ht="18" customHeight="1">
      <c r="A34" s="21"/>
      <c r="B34" s="172" t="s">
        <v>29</v>
      </c>
      <c r="C34" s="172"/>
    </row>
    <row r="35" spans="1:4" ht="18" customHeight="1">
      <c r="B35" s="218"/>
      <c r="C35" s="218"/>
      <c r="D35" s="218"/>
    </row>
    <row r="36" spans="1:4" ht="18" customHeight="1">
      <c r="B36" s="218"/>
      <c r="C36" s="218"/>
      <c r="D36" s="218"/>
    </row>
    <row r="37" spans="1:4" ht="18" customHeight="1">
      <c r="B37" s="218"/>
      <c r="C37" s="218"/>
      <c r="D37" s="218"/>
    </row>
    <row r="38" spans="1:4" ht="18" customHeight="1">
      <c r="B38" s="218"/>
      <c r="C38" s="218"/>
      <c r="D38" s="218"/>
    </row>
    <row r="39" spans="1:4" ht="18" customHeight="1">
      <c r="B39" s="218"/>
      <c r="C39" s="218"/>
      <c r="D39" s="218"/>
    </row>
    <row r="40" spans="1:4" ht="18" customHeight="1">
      <c r="B40" s="218"/>
      <c r="C40" s="218"/>
      <c r="D40" s="218"/>
    </row>
    <row r="41" spans="1:4" ht="18" customHeight="1">
      <c r="B41" s="218"/>
      <c r="C41" s="218"/>
      <c r="D41" s="218"/>
    </row>
    <row r="42" spans="1:4" ht="18" customHeight="1">
      <c r="B42" s="218"/>
      <c r="C42" s="218"/>
      <c r="D42" s="218"/>
    </row>
  </sheetData>
  <mergeCells count="125">
    <mergeCell ref="B7:D7"/>
    <mergeCell ref="B8:D8"/>
    <mergeCell ref="B9:D9"/>
    <mergeCell ref="K4:L4"/>
    <mergeCell ref="M4:N4"/>
    <mergeCell ref="E5:F5"/>
    <mergeCell ref="G5:H5"/>
    <mergeCell ref="A7:A11"/>
    <mergeCell ref="B14:D14"/>
    <mergeCell ref="A12:A15"/>
    <mergeCell ref="B26:D26"/>
    <mergeCell ref="B27:D27"/>
    <mergeCell ref="B28:D28"/>
    <mergeCell ref="E4:F4"/>
    <mergeCell ref="G4:H4"/>
    <mergeCell ref="I4:J4"/>
    <mergeCell ref="B20:D20"/>
    <mergeCell ref="B21:D21"/>
    <mergeCell ref="B22:D22"/>
    <mergeCell ref="B23:D23"/>
    <mergeCell ref="B24:D24"/>
    <mergeCell ref="B25:D25"/>
    <mergeCell ref="B16:D16"/>
    <mergeCell ref="B18:D18"/>
    <mergeCell ref="B15:D15"/>
    <mergeCell ref="B17:D17"/>
    <mergeCell ref="B19:D19"/>
    <mergeCell ref="B10:D10"/>
    <mergeCell ref="B11:D11"/>
    <mergeCell ref="B12:D12"/>
    <mergeCell ref="B13:D13"/>
    <mergeCell ref="N2:O2"/>
    <mergeCell ref="Q2:R2"/>
    <mergeCell ref="S2:T2"/>
    <mergeCell ref="V2:W2"/>
    <mergeCell ref="X2:Y2"/>
    <mergeCell ref="O6:P6"/>
    <mergeCell ref="B41:D41"/>
    <mergeCell ref="B42:D42"/>
    <mergeCell ref="A16:A27"/>
    <mergeCell ref="G2:H2"/>
    <mergeCell ref="I2:J2"/>
    <mergeCell ref="L2:M2"/>
    <mergeCell ref="B33:C33"/>
    <mergeCell ref="B34:C34"/>
    <mergeCell ref="B35:D35"/>
    <mergeCell ref="B36:D36"/>
    <mergeCell ref="B37:D37"/>
    <mergeCell ref="B38:D38"/>
    <mergeCell ref="B39:D39"/>
    <mergeCell ref="B40:D40"/>
    <mergeCell ref="B29:D29"/>
    <mergeCell ref="I5:J5"/>
    <mergeCell ref="K5:L5"/>
    <mergeCell ref="M5:N5"/>
    <mergeCell ref="Q6:R6"/>
    <mergeCell ref="S6:T6"/>
    <mergeCell ref="Q7:R7"/>
    <mergeCell ref="S7:T7"/>
    <mergeCell ref="Q8:R8"/>
    <mergeCell ref="S8:T8"/>
    <mergeCell ref="O19:P19"/>
    <mergeCell ref="O20:P20"/>
    <mergeCell ref="O21:P21"/>
    <mergeCell ref="O13:P13"/>
    <mergeCell ref="O14:P14"/>
    <mergeCell ref="O15:P15"/>
    <mergeCell ref="O16:P16"/>
    <mergeCell ref="O17:P17"/>
    <mergeCell ref="O18:P18"/>
    <mergeCell ref="O7:P7"/>
    <mergeCell ref="O8:P8"/>
    <mergeCell ref="O9:P9"/>
    <mergeCell ref="O10:P10"/>
    <mergeCell ref="O11:P11"/>
    <mergeCell ref="O12:P12"/>
    <mergeCell ref="Q9:R9"/>
    <mergeCell ref="S9:T9"/>
    <mergeCell ref="Q10:R10"/>
    <mergeCell ref="S10:T10"/>
    <mergeCell ref="Q11:R11"/>
    <mergeCell ref="S11:T11"/>
    <mergeCell ref="O25:P25"/>
    <mergeCell ref="O26:P26"/>
    <mergeCell ref="O27:P27"/>
    <mergeCell ref="O22:P22"/>
    <mergeCell ref="O23:P23"/>
    <mergeCell ref="O24:P24"/>
    <mergeCell ref="Q15:R15"/>
    <mergeCell ref="S15:T15"/>
    <mergeCell ref="Q16:R16"/>
    <mergeCell ref="S16:T16"/>
    <mergeCell ref="Q17:R17"/>
    <mergeCell ref="S17:T17"/>
    <mergeCell ref="Q12:R12"/>
    <mergeCell ref="S12:T12"/>
    <mergeCell ref="Q13:R13"/>
    <mergeCell ref="S13:T13"/>
    <mergeCell ref="Q14:R14"/>
    <mergeCell ref="S14:T14"/>
    <mergeCell ref="Q21:R21"/>
    <mergeCell ref="S21:T21"/>
    <mergeCell ref="Q22:R22"/>
    <mergeCell ref="S22:T22"/>
    <mergeCell ref="Q23:R23"/>
    <mergeCell ref="S23:T23"/>
    <mergeCell ref="Q18:R18"/>
    <mergeCell ref="S18:T18"/>
    <mergeCell ref="Q19:R19"/>
    <mergeCell ref="S19:T19"/>
    <mergeCell ref="Q20:R20"/>
    <mergeCell ref="S20:T20"/>
    <mergeCell ref="Q27:R27"/>
    <mergeCell ref="S27:T27"/>
    <mergeCell ref="Q28:R28"/>
    <mergeCell ref="S28:T28"/>
    <mergeCell ref="B31:C31"/>
    <mergeCell ref="B32:C32"/>
    <mergeCell ref="Q24:R24"/>
    <mergeCell ref="S24:T24"/>
    <mergeCell ref="Q25:R25"/>
    <mergeCell ref="S25:T25"/>
    <mergeCell ref="Q26:R26"/>
    <mergeCell ref="S26:T26"/>
    <mergeCell ref="O28:P28"/>
  </mergeCells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月間</vt:lpstr>
      <vt:lpstr>週間_第1週</vt:lpstr>
      <vt:lpstr>週間_第2週</vt:lpstr>
      <vt:lpstr>週間(原本)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紺野由夏</cp:lastModifiedBy>
  <dcterms:created xsi:type="dcterms:W3CDTF">2019-11-28T06:39:01Z</dcterms:created>
  <dcterms:modified xsi:type="dcterms:W3CDTF">2024-06-10T00:03:21Z</dcterms:modified>
</cp:coreProperties>
</file>