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94986258af550f4/ドキュメント/"/>
    </mc:Choice>
  </mc:AlternateContent>
  <xr:revisionPtr revIDLastSave="0" documentId="8_{0759A73B-1484-4891-BBE8-B64EEF166DFC}" xr6:coauthVersionLast="47" xr6:coauthVersionMax="47" xr10:uidLastSave="{00000000-0000-0000-0000-000000000000}"/>
  <bookViews>
    <workbookView xWindow="768" yWindow="576" windowWidth="18048" windowHeight="12384" firstSheet="2" activeTab="2" xr2:uid="{00000000-000D-0000-FFFF-FFFF00000000}"/>
  </bookViews>
  <sheets>
    <sheet name="テーブル一覧" sheetId="1" r:id="rId1"/>
    <sheet name="family_users" sheetId="2" r:id="rId2"/>
    <sheet name="kids_users" sheetId="5" r:id="rId3"/>
    <sheet name="characters" sheetId="12" r:id="rId4"/>
    <sheet name="tasks" sheetId="6" r:id="rId5"/>
    <sheet name="categories" sheetId="17" r:id="rId6"/>
    <sheet name="reports" sheetId="15" r:id="rId7"/>
    <sheet name="reviews" sheetId="8" r:id="rId8"/>
    <sheet name="enemies" sheetId="7" r:id="rId9"/>
    <sheet name="allowances" sheetId="9" r:id="rId10"/>
    <sheet name="support" sheetId="18" r:id="rId11"/>
    <sheet name="shops" sheetId="11" r:id="rId12"/>
    <sheet name="requests" sheetId="16" r:id="rId13"/>
    <sheet name="diaries" sheetId="13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5" l="1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11" i="12"/>
  <c r="L12" i="12"/>
  <c r="L13" i="12"/>
  <c r="L14" i="12"/>
  <c r="L15" i="12"/>
  <c r="L16" i="12"/>
  <c r="L17" i="12"/>
  <c r="L18" i="12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10" i="6"/>
  <c r="L10" i="15"/>
  <c r="L11" i="16"/>
  <c r="L12" i="16"/>
  <c r="L13" i="16"/>
  <c r="L14" i="16"/>
  <c r="L15" i="16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10" i="9"/>
  <c r="L10" i="18"/>
  <c r="L11" i="18"/>
  <c r="L12" i="18"/>
  <c r="L13" i="18"/>
  <c r="L14" i="18"/>
  <c r="L15" i="18"/>
  <c r="L16" i="18"/>
  <c r="L17" i="18"/>
  <c r="L18" i="18"/>
  <c r="L19" i="18"/>
  <c r="L29" i="18"/>
  <c r="L28" i="18"/>
  <c r="L27" i="18"/>
  <c r="L26" i="18"/>
  <c r="L25" i="18"/>
  <c r="L24" i="18"/>
  <c r="L23" i="18"/>
  <c r="L22" i="18"/>
  <c r="L21" i="18"/>
  <c r="L20" i="18"/>
  <c r="L9" i="18"/>
  <c r="L9" i="17"/>
  <c r="L10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14" i="13"/>
  <c r="L15" i="13"/>
  <c r="L16" i="13"/>
  <c r="L17" i="13"/>
  <c r="L18" i="13"/>
  <c r="L12" i="15"/>
  <c r="L13" i="15"/>
  <c r="L14" i="15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0" i="16"/>
  <c r="L9" i="16"/>
  <c r="L9" i="15"/>
  <c r="L11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12" i="13"/>
  <c r="L13" i="13"/>
  <c r="L12" i="8"/>
  <c r="L10" i="13"/>
  <c r="L10" i="11"/>
  <c r="L11" i="7"/>
  <c r="L12" i="7"/>
  <c r="L13" i="7"/>
  <c r="L14" i="7"/>
  <c r="L15" i="7"/>
  <c r="L16" i="7"/>
  <c r="L17" i="7"/>
  <c r="L18" i="7"/>
  <c r="L10" i="7"/>
  <c r="L10" i="8"/>
  <c r="L30" i="13"/>
  <c r="L29" i="13"/>
  <c r="L28" i="13"/>
  <c r="L27" i="13"/>
  <c r="L26" i="13"/>
  <c r="L25" i="13"/>
  <c r="L24" i="13"/>
  <c r="L23" i="13"/>
  <c r="L22" i="13"/>
  <c r="L21" i="13"/>
  <c r="L20" i="13"/>
  <c r="L19" i="13"/>
  <c r="L9" i="13"/>
  <c r="L10" i="12"/>
  <c r="L12" i="11"/>
  <c r="L9" i="12"/>
  <c r="L19" i="12"/>
  <c r="L20" i="12"/>
  <c r="L21" i="12"/>
  <c r="L22" i="12"/>
  <c r="L23" i="12"/>
  <c r="L24" i="12"/>
  <c r="L25" i="12"/>
  <c r="L26" i="12"/>
  <c r="L27" i="12"/>
  <c r="L28" i="12"/>
  <c r="L29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1" i="11"/>
  <c r="L9" i="11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1" i="8"/>
  <c r="L9" i="8"/>
  <c r="L27" i="7"/>
  <c r="L26" i="7"/>
  <c r="L25" i="7"/>
  <c r="L24" i="7"/>
  <c r="L23" i="7"/>
  <c r="L22" i="7"/>
  <c r="L21" i="7"/>
  <c r="L20" i="7"/>
  <c r="L19" i="7"/>
  <c r="L9" i="7"/>
  <c r="L26" i="6"/>
  <c r="L25" i="6"/>
  <c r="L9" i="6"/>
  <c r="L9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<sst xmlns="http://schemas.openxmlformats.org/spreadsheetml/2006/main" count="718" uniqueCount="214">
  <si>
    <t>テーブル一覧</t>
    <rPh sb="4" eb="6">
      <t>イチラン</t>
    </rPh>
    <phoneticPr fontId="1"/>
  </si>
  <si>
    <t>チーム名</t>
    <rPh sb="3" eb="4">
      <t>ナ</t>
    </rPh>
    <phoneticPr fontId="1"/>
  </si>
  <si>
    <t>のはら</t>
  </si>
  <si>
    <t>作成者</t>
    <rPh sb="0" eb="3">
      <t>サクセイシャ</t>
    </rPh>
    <phoneticPr fontId="1"/>
  </si>
  <si>
    <t>松井</t>
  </si>
  <si>
    <t>システム名</t>
    <rPh sb="4" eb="5">
      <t>ナ</t>
    </rPh>
    <phoneticPr fontId="1"/>
  </si>
  <si>
    <t>たすくる</t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</si>
  <si>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</si>
  <si>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</si>
  <si>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</si>
  <si>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</si>
  <si>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</si>
  <si>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</si>
  <si>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</si>
  <si>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</si>
  <si>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家族</t>
  </si>
  <si>
    <t>family_users</t>
  </si>
  <si>
    <t>テーブル</t>
  </si>
  <si>
    <t>子ユーザー情報</t>
  </si>
  <si>
    <t>kids_users</t>
  </si>
  <si>
    <t>キャラクター情報</t>
  </si>
  <si>
    <t>characters</t>
  </si>
  <si>
    <t>タスク情報</t>
  </si>
  <si>
    <t>tasks</t>
  </si>
  <si>
    <t>タスク情報(親側)</t>
  </si>
  <si>
    <t>reviews</t>
  </si>
  <si>
    <t>ゲーム画面情報</t>
  </si>
  <si>
    <t>enemies</t>
  </si>
  <si>
    <t>お小遣い帳情報</t>
  </si>
  <si>
    <t>allowances</t>
  </si>
  <si>
    <t>ショップ情報</t>
  </si>
  <si>
    <t>items</t>
  </si>
  <si>
    <t>日記</t>
  </si>
  <si>
    <t>diaries</t>
  </si>
  <si>
    <t>松井、テンギ</t>
  </si>
  <si>
    <t>テーブル論理名</t>
    <rPh sb="4" eb="6">
      <t>ロンリ</t>
    </rPh>
    <rPh sb="6" eb="7">
      <t>メイ</t>
    </rPh>
    <phoneticPr fontId="1"/>
  </si>
  <si>
    <t>保護者情報</t>
  </si>
  <si>
    <t>テーブル物理名</t>
    <rPh sb="4" eb="6">
      <t>ブツリ</t>
    </rPh>
    <rPh sb="6" eb="7">
      <t>メイ</t>
    </rPh>
    <phoneticPr fontId="1"/>
  </si>
  <si>
    <t>データ型</t>
    <rPh sb="3" eb="4">
      <t>カタ</t>
    </rPh>
    <phoneticPr fontId="1"/>
  </si>
  <si>
    <t>サイズ</t>
    <phoneticPr fontId="1"/>
  </si>
  <si>
    <t>主キー</t>
    <rPh sb="0" eb="1">
      <t>シュ</t>
    </rPh>
    <phoneticPr fontId="1"/>
  </si>
  <si>
    <t>AI</t>
    <phoneticPr fontId="1"/>
  </si>
  <si>
    <t>Not null</t>
    <phoneticPr fontId="1"/>
  </si>
  <si>
    <t>デフォルト値</t>
    <rPh sb="5" eb="6">
      <t>アタイ</t>
    </rPh>
    <phoneticPr fontId="1"/>
  </si>
  <si>
    <t>保護者ID</t>
  </si>
  <si>
    <t>id</t>
  </si>
  <si>
    <t>VARCHAR</t>
  </si>
  <si>
    <t>〇</t>
  </si>
  <si>
    <t>○</t>
  </si>
  <si>
    <t>親アカウントと子アカウントを紐づける</t>
  </si>
  <si>
    <t>メールアドレス</t>
  </si>
  <si>
    <t>mail</t>
  </si>
  <si>
    <t>パスワードを忘れた際に使用</t>
  </si>
  <si>
    <t>パスワード</t>
  </si>
  <si>
    <t>pass</t>
  </si>
  <si>
    <t>ログインの際に使用するパスワード</t>
  </si>
  <si>
    <t>)</t>
    <phoneticPr fontId="1"/>
  </si>
  <si>
    <t>作成者</t>
  </si>
  <si>
    <t>子供情報</t>
  </si>
  <si>
    <t>子供ID</t>
  </si>
  <si>
    <t>INTEGER</t>
  </si>
  <si>
    <t>family_id</t>
  </si>
  <si>
    <t>キャラクターID</t>
  </si>
  <si>
    <t>character_id</t>
  </si>
  <si>
    <t>敵ID</t>
  </si>
  <si>
    <t>enemie_id</t>
  </si>
  <si>
    <t>敵のHP</t>
  </si>
  <si>
    <t>enemie_hp</t>
  </si>
  <si>
    <t>敵の現存体力</t>
  </si>
  <si>
    <t>サポートキャラID</t>
  </si>
  <si>
    <t>support_id</t>
  </si>
  <si>
    <t>ユーザー名</t>
  </si>
  <si>
    <t>name</t>
  </si>
  <si>
    <t>子供の名前</t>
  </si>
  <si>
    <t>サイコロ数</t>
  </si>
  <si>
    <t>dice_count</t>
  </si>
  <si>
    <t>所持している合計サイコロ数</t>
  </si>
  <si>
    <t>ゲームマネー</t>
  </si>
  <si>
    <t>money</t>
  </si>
  <si>
    <t>現在のゲーム内通貨残高</t>
  </si>
  <si>
    <t>所持金</t>
  </si>
  <si>
    <t>current_money</t>
  </si>
  <si>
    <t>現在のお小遣い残高</t>
  </si>
  <si>
    <t>キャラクター画像</t>
  </si>
  <si>
    <t>character_image</t>
  </si>
  <si>
    <t>キャラクターの画像</t>
  </si>
  <si>
    <t>エフェクト画像</t>
  </si>
  <si>
    <t>effect_image</t>
  </si>
  <si>
    <t>エフェクトの画像</t>
  </si>
  <si>
    <t>タスクID</t>
  </si>
  <si>
    <t>タスク登録時</t>
  </si>
  <si>
    <t>kids_id</t>
  </si>
  <si>
    <t>com</t>
  </si>
  <si>
    <t>タスク内容</t>
  </si>
  <si>
    <t>content</t>
  </si>
  <si>
    <t>タスク登録日時</t>
  </si>
  <si>
    <t>regtime</t>
  </si>
  <si>
    <t>TIMESTAMP</t>
  </si>
  <si>
    <t>カテゴリー名</t>
  </si>
  <si>
    <t>categories_name</t>
  </si>
  <si>
    <t>タスク期限</t>
  </si>
  <si>
    <t>tasklimit</t>
  </si>
  <si>
    <t>タスク提出時</t>
  </si>
  <si>
    <t>提出日時</t>
  </si>
  <si>
    <t>submittime</t>
  </si>
  <si>
    <t>TIMESTANP</t>
  </si>
  <si>
    <t>タスク画像</t>
  </si>
  <si>
    <t>taskimage</t>
  </si>
  <si>
    <t>タスクコメント</t>
  </si>
  <si>
    <t>comment</t>
  </si>
  <si>
    <t>一段階</t>
  </si>
  <si>
    <t>review_one</t>
  </si>
  <si>
    <t>BOOLEAN</t>
  </si>
  <si>
    <t>三段階評価、星一つ</t>
  </si>
  <si>
    <t>タスク評価時</t>
  </si>
  <si>
    <t>二段階</t>
  </si>
  <si>
    <t>review_two</t>
  </si>
  <si>
    <t>三段階評価、星二つ</t>
  </si>
  <si>
    <t>三段階</t>
  </si>
  <si>
    <t>review_three</t>
  </si>
  <si>
    <t>三段階評価、星三つ</t>
  </si>
  <si>
    <t>チェック</t>
  </si>
  <si>
    <t>taskcheck</t>
  </si>
  <si>
    <t>FALSE時親に評価されていない、ＴＲＵＥ時親に評価された</t>
  </si>
  <si>
    <t>未完了</t>
  </si>
  <si>
    <t>no_complete</t>
  </si>
  <si>
    <t>提出日時が入っていない</t>
  </si>
  <si>
    <t>完了</t>
  </si>
  <si>
    <t>complete</t>
  </si>
  <si>
    <t>タスクが評価されて承認された</t>
  </si>
  <si>
    <t>失敗</t>
  </si>
  <si>
    <t>miss</t>
  </si>
  <si>
    <t>期限切れ、承認拒否されたタスク</t>
  </si>
  <si>
    <t>カテゴリー情報</t>
  </si>
  <si>
    <t>categories</t>
  </si>
  <si>
    <t>カテゴリーID</t>
  </si>
  <si>
    <t>山本　</t>
  </si>
  <si>
    <t>reports</t>
  </si>
  <si>
    <t>レポートID</t>
  </si>
  <si>
    <t>tasks_id</t>
  </si>
  <si>
    <t>submitTime</t>
  </si>
  <si>
    <t>taskImage</t>
  </si>
  <si>
    <t>タスク情報(保護者側)</t>
  </si>
  <si>
    <t>task_id</t>
  </si>
  <si>
    <t>check</t>
  </si>
  <si>
    <t>レビューID</t>
  </si>
  <si>
    <t>敵体力</t>
  </si>
  <si>
    <t>hp</t>
  </si>
  <si>
    <t>敵の体力</t>
  </si>
  <si>
    <t>敵報酬</t>
  </si>
  <si>
    <t>drop</t>
  </si>
  <si>
    <t>敵名前</t>
  </si>
  <si>
    <t>敵画像</t>
  </si>
  <si>
    <t>image</t>
  </si>
  <si>
    <t>お小遣い帳ID</t>
  </si>
  <si>
    <t>お小遣い</t>
  </si>
  <si>
    <t>get_money</t>
  </si>
  <si>
    <t>月のお小遣い金額（親が入力）</t>
  </si>
  <si>
    <t>使用用途</t>
  </si>
  <si>
    <t>used_type</t>
  </si>
  <si>
    <t>お小遣いの使用用途</t>
  </si>
  <si>
    <t>使用金額</t>
  </si>
  <si>
    <t>used_money</t>
  </si>
  <si>
    <t>使用した金額</t>
  </si>
  <si>
    <t>お小遣い使用日時</t>
  </si>
  <si>
    <t>money_time</t>
  </si>
  <si>
    <t>使用日時</t>
  </si>
  <si>
    <t>support</t>
  </si>
  <si>
    <t>サポートキャラ状態</t>
  </si>
  <si>
    <t>condition</t>
  </si>
  <si>
    <t>FALSE時サポートキャラ生存、ＴＲＵＥ時サポートキャラ逃亡</t>
  </si>
  <si>
    <t>サポートキャラ攻撃力</t>
  </si>
  <si>
    <t>damage</t>
  </si>
  <si>
    <t>サポートキャラバフ</t>
  </si>
  <si>
    <t>buff</t>
  </si>
  <si>
    <t>FALSE時バフがかかっていない、ＴＲＵＥ時バフがかかっている</t>
  </si>
  <si>
    <t>サポートキャラ画像</t>
  </si>
  <si>
    <t>サポートキャラの画像</t>
  </si>
  <si>
    <t>逃亡中</t>
  </si>
  <si>
    <t>通常</t>
  </si>
  <si>
    <t>バフ</t>
  </si>
  <si>
    <t>逃亡中.png</t>
  </si>
  <si>
    <t>通常.pnfg</t>
  </si>
  <si>
    <t>バフ.png</t>
  </si>
  <si>
    <t>shops</t>
  </si>
  <si>
    <t>商品ID</t>
  </si>
  <si>
    <t>kid_id</t>
  </si>
  <si>
    <t>商品名</t>
  </si>
  <si>
    <t>商品価格</t>
  </si>
  <si>
    <t>price</t>
  </si>
  <si>
    <t>商品状態</t>
  </si>
  <si>
    <t>FALSE時商品が購入されていない、ＴＲＵＥ時商品が購入されている</t>
  </si>
  <si>
    <t>リクエスト情報</t>
  </si>
  <si>
    <t>requests</t>
  </si>
  <si>
    <t>リクエストID</t>
  </si>
  <si>
    <t>リクエスト名</t>
  </si>
  <si>
    <t>浅井</t>
  </si>
  <si>
    <t>日記情報</t>
  </si>
  <si>
    <t>山本</t>
  </si>
  <si>
    <t>t</t>
  </si>
  <si>
    <t>日記ID</t>
  </si>
  <si>
    <t>日記タイトル</t>
  </si>
  <si>
    <t>title</t>
  </si>
  <si>
    <t>日記内容</t>
  </si>
  <si>
    <t>日記返信</t>
  </si>
  <si>
    <t>reply</t>
  </si>
  <si>
    <t>date</t>
  </si>
  <si>
    <t>DATE</t>
  </si>
  <si>
    <t>保護者既読</t>
  </si>
  <si>
    <t>parentCheck</t>
  </si>
  <si>
    <t>Boolean</t>
  </si>
  <si>
    <t>子ども既読</t>
  </si>
  <si>
    <t>childCheck</t>
  </si>
  <si>
    <t>既読ボタンが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</si>
</sst>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000000"/>
      <name val="ＭＳ Ｐゴシック"/>
      <charset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3" fillId="0" borderId="0" xfId="0" applyFont="1">
      <alignment vertical="center"/>
    </xf>
    <xf numFmtId="0" fontId="3" fillId="0" borderId="3" xfId="0" applyFont="1" applyBorder="1">
      <alignment vertical="center"/>
    </xf>
    <xf numFmtId="0" fontId="0" fillId="2" borderId="5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3" fillId="0" borderId="8" xfId="0" applyFont="1" applyBorder="1">
      <alignment vertical="center"/>
    </xf>
    <xf numFmtId="0" fontId="0" fillId="2" borderId="9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2" borderId="8" xfId="0" applyFill="1" applyBorder="1">
      <alignment vertical="center"/>
    </xf>
    <xf numFmtId="0" fontId="0" fillId="2" borderId="12" xfId="0" applyFill="1" applyBorder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9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3" fillId="0" borderId="7" xfId="0" applyFont="1" applyBorder="1">
      <alignment vertical="center"/>
    </xf>
    <xf numFmtId="0" fontId="0" fillId="3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opLeftCell="A6" workbookViewId="0">
      <selection activeCell="C13" sqref="C13"/>
    </sheetView>
  </sheetViews>
  <sheetFormatPr defaultRowHeight="13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9.149999999999999">
      <c r="A1" s="4" t="s">
        <v>0</v>
      </c>
    </row>
    <row r="2" spans="1:6">
      <c r="B2" s="1" t="s">
        <v>1</v>
      </c>
      <c r="C2" s="2" t="s">
        <v>2</v>
      </c>
      <c r="D2" s="1" t="s">
        <v>3</v>
      </c>
      <c r="E2" s="3" t="s">
        <v>4</v>
      </c>
    </row>
    <row r="3" spans="1:6">
      <c r="B3" s="1" t="s">
        <v>5</v>
      </c>
      <c r="C3" s="2" t="s">
        <v>6</v>
      </c>
      <c r="D3" s="1" t="s">
        <v>7</v>
      </c>
      <c r="E3" s="5">
        <v>45485</v>
      </c>
    </row>
    <row r="4" spans="1:6">
      <c r="D4" s="1" t="s">
        <v>8</v>
      </c>
      <c r="E4" s="3"/>
    </row>
    <row r="5" spans="1:6">
      <c r="D5" s="1" t="s">
        <v>9</v>
      </c>
      <c r="E5" s="3"/>
    </row>
    <row r="7" spans="1:6">
      <c r="B7" s="1" t="s">
        <v>10</v>
      </c>
      <c r="C7" s="1" t="s">
        <v>11</v>
      </c>
      <c r="D7" s="1" t="s">
        <v>12</v>
      </c>
      <c r="E7" s="1" t="s">
        <v>13</v>
      </c>
      <c r="F7" s="1" t="s">
        <v>14</v>
      </c>
    </row>
    <row r="8" spans="1:6">
      <c r="B8" s="3">
        <v>1</v>
      </c>
      <c r="C8" s="26" t="s">
        <v>15</v>
      </c>
      <c r="D8" s="3" t="s">
        <v>16</v>
      </c>
      <c r="E8" s="3" t="s">
        <v>17</v>
      </c>
      <c r="F8" s="3"/>
    </row>
    <row r="9" spans="1:6">
      <c r="B9" s="3">
        <v>2</v>
      </c>
      <c r="C9" t="s">
        <v>18</v>
      </c>
      <c r="D9" s="3" t="s">
        <v>19</v>
      </c>
      <c r="E9" s="3" t="s">
        <v>17</v>
      </c>
      <c r="F9" s="3"/>
    </row>
    <row r="10" spans="1:6">
      <c r="B10" s="3">
        <v>3</v>
      </c>
      <c r="C10" s="8" t="s">
        <v>20</v>
      </c>
      <c r="D10" t="s">
        <v>21</v>
      </c>
      <c r="E10" s="8" t="s">
        <v>17</v>
      </c>
      <c r="F10" s="3"/>
    </row>
    <row r="11" spans="1:6">
      <c r="B11" s="3">
        <v>4</v>
      </c>
      <c r="C11" s="30" t="s">
        <v>22</v>
      </c>
      <c r="D11" s="6" t="s">
        <v>23</v>
      </c>
      <c r="E11" s="8" t="s">
        <v>17</v>
      </c>
      <c r="F11" s="7"/>
    </row>
    <row r="12" spans="1:6">
      <c r="B12" s="3">
        <v>5</v>
      </c>
      <c r="C12" s="31" t="s">
        <v>24</v>
      </c>
      <c r="D12" s="6" t="s">
        <v>25</v>
      </c>
      <c r="E12" s="8" t="s">
        <v>17</v>
      </c>
      <c r="F12" s="7"/>
    </row>
    <row r="13" spans="1:6">
      <c r="B13" s="3">
        <v>6</v>
      </c>
      <c r="C13" s="32" t="s">
        <v>26</v>
      </c>
      <c r="D13" s="14" t="s">
        <v>27</v>
      </c>
      <c r="E13" s="8" t="s">
        <v>17</v>
      </c>
      <c r="F13" s="7"/>
    </row>
    <row r="14" spans="1:6">
      <c r="B14" s="3">
        <v>7</v>
      </c>
      <c r="C14" s="6" t="s">
        <v>28</v>
      </c>
      <c r="D14" s="6" t="s">
        <v>29</v>
      </c>
      <c r="E14" s="6" t="s">
        <v>17</v>
      </c>
      <c r="F14" s="7"/>
    </row>
    <row r="15" spans="1:6">
      <c r="B15" s="3">
        <v>8</v>
      </c>
      <c r="C15" s="6" t="s">
        <v>30</v>
      </c>
      <c r="D15" s="6" t="s">
        <v>31</v>
      </c>
      <c r="E15" s="6" t="s">
        <v>17</v>
      </c>
      <c r="F15" s="7"/>
    </row>
    <row r="16" spans="1:6">
      <c r="B16" s="3">
        <v>9</v>
      </c>
      <c r="C16" s="6" t="s">
        <v>32</v>
      </c>
      <c r="D16" s="6" t="s">
        <v>33</v>
      </c>
      <c r="E16" s="6" t="s">
        <v>17</v>
      </c>
      <c r="F16" s="7"/>
    </row>
    <row r="17" spans="2:6">
      <c r="B17" s="3">
        <v>10</v>
      </c>
      <c r="C17" s="6"/>
      <c r="D17" s="6"/>
      <c r="E17" s="6"/>
      <c r="F17" s="7"/>
    </row>
    <row r="18" spans="2:6">
      <c r="B18" s="3">
        <v>11</v>
      </c>
      <c r="C18" s="6"/>
      <c r="D18" s="6"/>
      <c r="E18" s="6"/>
      <c r="F18" s="7"/>
    </row>
    <row r="19" spans="2:6">
      <c r="B19" s="6">
        <v>12</v>
      </c>
      <c r="C19" s="6"/>
      <c r="D19" s="6"/>
      <c r="E19" s="6"/>
      <c r="F19" s="7"/>
    </row>
    <row r="20" spans="2:6">
      <c r="B20" s="6">
        <v>13</v>
      </c>
      <c r="C20" s="6"/>
      <c r="D20" s="6"/>
      <c r="E20" s="6"/>
      <c r="F20" s="7"/>
    </row>
    <row r="21" spans="2:6">
      <c r="B21" s="9">
        <v>14</v>
      </c>
      <c r="C21" s="9"/>
      <c r="D21" s="9"/>
      <c r="E21" s="9"/>
      <c r="F21" s="3"/>
    </row>
    <row r="22" spans="2:6">
      <c r="B22" s="3">
        <v>15</v>
      </c>
      <c r="C22" s="3"/>
      <c r="D22" s="3"/>
      <c r="E22" s="3"/>
      <c r="F22" s="3"/>
    </row>
    <row r="23" spans="2:6">
      <c r="B23" s="3">
        <v>16</v>
      </c>
      <c r="C23" s="3"/>
      <c r="D23" s="3"/>
      <c r="E23" s="3"/>
      <c r="F23" s="3"/>
    </row>
    <row r="24" spans="2:6">
      <c r="B24" s="3">
        <v>17</v>
      </c>
      <c r="C24" s="3"/>
      <c r="D24" s="3"/>
      <c r="E24" s="3"/>
      <c r="F24" s="3"/>
    </row>
    <row r="25" spans="2:6">
      <c r="B25" s="3">
        <v>18</v>
      </c>
      <c r="C25" s="3"/>
      <c r="D25" s="3"/>
      <c r="E25" s="3"/>
      <c r="F25" s="3"/>
    </row>
    <row r="26" spans="2:6">
      <c r="B26" s="3">
        <v>19</v>
      </c>
      <c r="C26" s="3"/>
      <c r="D26" s="3"/>
      <c r="E26" s="3"/>
      <c r="F26" s="3"/>
    </row>
    <row r="27" spans="2:6">
      <c r="B27" s="3">
        <v>20</v>
      </c>
      <c r="C27" s="3"/>
      <c r="D27" s="3"/>
      <c r="E27" s="3"/>
      <c r="F27" s="3"/>
    </row>
    <row r="28" spans="2:6">
      <c r="B28" s="3">
        <v>21</v>
      </c>
      <c r="C28" s="3"/>
      <c r="D28" s="3"/>
      <c r="E28" s="3"/>
      <c r="F28" s="3"/>
    </row>
    <row r="29" spans="2:6">
      <c r="B29" s="3">
        <v>22</v>
      </c>
      <c r="C29" s="3"/>
      <c r="D29" s="3"/>
      <c r="E29" s="3"/>
      <c r="F29" s="3"/>
    </row>
    <row r="30" spans="2:6">
      <c r="B30" s="3">
        <v>23</v>
      </c>
      <c r="C30" s="3"/>
      <c r="D30" s="3"/>
      <c r="E30" s="3"/>
      <c r="F30" s="3"/>
    </row>
    <row r="31" spans="2:6">
      <c r="B31" s="3">
        <v>24</v>
      </c>
      <c r="C31" s="3"/>
      <c r="D31" s="3"/>
      <c r="E31" s="3"/>
      <c r="F31" s="3"/>
    </row>
    <row r="32" spans="2:6">
      <c r="B32" s="3">
        <v>25</v>
      </c>
      <c r="C32" s="3"/>
      <c r="D32" s="3"/>
      <c r="E32" s="3"/>
      <c r="F32" s="3"/>
    </row>
    <row r="33" spans="2:6">
      <c r="B33" s="3">
        <v>26</v>
      </c>
      <c r="C33" s="3"/>
      <c r="D33" s="3"/>
      <c r="E33" s="3"/>
      <c r="F33" s="3"/>
    </row>
    <row r="34" spans="2:6">
      <c r="B34" s="3">
        <v>27</v>
      </c>
      <c r="C34" s="3"/>
      <c r="D34" s="3"/>
      <c r="E34" s="3"/>
      <c r="F34" s="3"/>
    </row>
    <row r="35" spans="2:6">
      <c r="B35" s="3">
        <v>28</v>
      </c>
      <c r="C35" s="3"/>
      <c r="D35" s="3"/>
      <c r="E35" s="3"/>
      <c r="F35" s="3"/>
    </row>
    <row r="36" spans="2:6">
      <c r="B36" s="3">
        <v>29</v>
      </c>
      <c r="C36" s="3"/>
      <c r="D36" s="3"/>
      <c r="E36" s="3"/>
      <c r="F36" s="3"/>
    </row>
    <row r="37" spans="2:6">
      <c r="B37" s="3">
        <v>30</v>
      </c>
      <c r="C37" s="3"/>
      <c r="D37" s="3"/>
      <c r="E37" s="3"/>
      <c r="F37" s="3"/>
    </row>
    <row r="38" spans="2:6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8930F-467A-47D2-B55E-9CBAFA8619D0}">
  <dimension ref="A1:L38"/>
  <sheetViews>
    <sheetView workbookViewId="0">
      <selection activeCell="H12" sqref="H12"/>
    </sheetView>
  </sheetViews>
  <sheetFormatPr defaultRowHeight="13.5"/>
  <cols>
    <col min="2" max="2" width="19.625" bestFit="1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34</v>
      </c>
    </row>
    <row r="3" spans="1:12">
      <c r="B3" s="1" t="s">
        <v>5</v>
      </c>
      <c r="C3" s="2" t="s">
        <v>6</v>
      </c>
      <c r="D3" s="1" t="s">
        <v>7</v>
      </c>
      <c r="E3" s="5">
        <v>45485</v>
      </c>
    </row>
    <row r="4" spans="1:12">
      <c r="B4" s="1" t="s">
        <v>35</v>
      </c>
      <c r="C4" s="3" t="s">
        <v>28</v>
      </c>
      <c r="D4" s="1" t="s">
        <v>8</v>
      </c>
      <c r="E4" s="3"/>
    </row>
    <row r="5" spans="1:12">
      <c r="B5" s="1" t="s">
        <v>37</v>
      </c>
      <c r="C5" s="3" t="s">
        <v>29</v>
      </c>
      <c r="D5" s="1" t="s">
        <v>9</v>
      </c>
      <c r="E5" s="3"/>
    </row>
    <row r="9" spans="1:12">
      <c r="A9" s="1" t="s">
        <v>10</v>
      </c>
      <c r="B9" s="12" t="s">
        <v>11</v>
      </c>
      <c r="C9" s="12" t="s">
        <v>12</v>
      </c>
      <c r="D9" s="12" t="s">
        <v>38</v>
      </c>
      <c r="E9" s="12" t="s">
        <v>39</v>
      </c>
      <c r="F9" s="12" t="s">
        <v>40</v>
      </c>
      <c r="G9" s="12" t="s">
        <v>41</v>
      </c>
      <c r="H9" s="12" t="s">
        <v>42</v>
      </c>
      <c r="I9" s="12" t="s">
        <v>43</v>
      </c>
      <c r="J9" s="12" t="s">
        <v>14</v>
      </c>
      <c r="L9" t="str">
        <f>"create table "&amp;C5&amp;" ("</f>
        <v>create table allowances (</v>
      </c>
    </row>
    <row r="10" spans="1:12">
      <c r="A10" s="2">
        <v>1</v>
      </c>
      <c r="B10" s="14" t="s">
        <v>154</v>
      </c>
      <c r="C10" s="14" t="s">
        <v>45</v>
      </c>
      <c r="D10" s="14" t="s">
        <v>60</v>
      </c>
      <c r="E10" s="14"/>
      <c r="F10" s="14" t="s">
        <v>48</v>
      </c>
      <c r="G10" s="14" t="s">
        <v>48</v>
      </c>
      <c r="H10" s="14" t="s">
        <v>48</v>
      </c>
      <c r="I10" s="25"/>
      <c r="J10" s="6"/>
      <c r="L10" t="e">
        <f>C10&amp;" "&amp;D10&amp;" "&amp;IF(E10&lt;&gt;"","("&amp;E10&amp;")","")&amp;IF(#REF!&lt;&gt;"",",","")</f>
        <v>#REF!</v>
      </c>
    </row>
    <row r="11" spans="1:12">
      <c r="A11" s="25">
        <v>2</v>
      </c>
      <c r="B11" s="6" t="s">
        <v>59</v>
      </c>
      <c r="C11" s="6" t="s">
        <v>91</v>
      </c>
      <c r="D11" s="6" t="s">
        <v>60</v>
      </c>
      <c r="E11" s="6"/>
      <c r="F11" s="28"/>
      <c r="G11" s="28"/>
      <c r="H11" s="6" t="s">
        <v>48</v>
      </c>
      <c r="I11" s="6"/>
      <c r="J11" s="13"/>
      <c r="L11" t="str">
        <f>C11&amp;" "&amp;D11&amp;" "&amp;IF(E11&lt;&gt;"","("&amp;E11&amp;")","")&amp;IF(C12&lt;&gt;"",",","")</f>
        <v>kids_id INTEGER ,</v>
      </c>
    </row>
    <row r="12" spans="1:12">
      <c r="A12" s="18">
        <v>3</v>
      </c>
      <c r="B12" s="14" t="s">
        <v>155</v>
      </c>
      <c r="C12" s="14" t="s">
        <v>156</v>
      </c>
      <c r="D12" s="14" t="s">
        <v>60</v>
      </c>
      <c r="E12" s="14"/>
      <c r="F12" s="14"/>
      <c r="G12" s="14"/>
      <c r="H12" s="14"/>
      <c r="I12" s="14"/>
      <c r="J12" s="14" t="s">
        <v>157</v>
      </c>
      <c r="L12" t="e">
        <f>#REF!&amp;" "&amp;#REF!&amp;" "&amp;IF(#REF!&lt;&gt;"","("&amp;#REF!&amp;")","")&amp;IF(C13&lt;&gt;"",",","")</f>
        <v>#REF!</v>
      </c>
    </row>
    <row r="13" spans="1:12">
      <c r="A13" s="18">
        <v>4</v>
      </c>
      <c r="B13" s="6" t="s">
        <v>158</v>
      </c>
      <c r="C13" s="6" t="s">
        <v>159</v>
      </c>
      <c r="D13" s="6" t="s">
        <v>46</v>
      </c>
      <c r="E13" s="6">
        <v>100</v>
      </c>
      <c r="F13" s="6"/>
      <c r="G13" s="6"/>
      <c r="H13" s="6" t="s">
        <v>47</v>
      </c>
      <c r="I13" s="6"/>
      <c r="J13" s="6" t="s">
        <v>160</v>
      </c>
      <c r="L13" t="str">
        <f>C12&amp;" "&amp;D12&amp;" "&amp;IF(E12&lt;&gt;"","("&amp;E12&amp;")","")&amp;IF(C14&lt;&gt;"",",","")</f>
        <v>get_money INTEGER ,</v>
      </c>
    </row>
    <row r="14" spans="1:12">
      <c r="A14" s="18">
        <v>5</v>
      </c>
      <c r="B14" s="6" t="s">
        <v>161</v>
      </c>
      <c r="C14" s="6" t="s">
        <v>162</v>
      </c>
      <c r="D14" s="6" t="s">
        <v>60</v>
      </c>
      <c r="E14" s="6"/>
      <c r="F14" s="6"/>
      <c r="G14" s="6"/>
      <c r="H14" s="6" t="s">
        <v>47</v>
      </c>
      <c r="I14" s="6">
        <v>0</v>
      </c>
      <c r="J14" s="6" t="s">
        <v>163</v>
      </c>
      <c r="L14" t="str">
        <f>C13&amp;" "&amp;D13&amp;" "&amp;IF(E13&lt;&gt;"","("&amp;E13&amp;")","")&amp;IF(C15&lt;&gt;"",",","")</f>
        <v>used_type VARCHAR (100),</v>
      </c>
    </row>
    <row r="15" spans="1:12">
      <c r="A15" s="18">
        <v>6</v>
      </c>
      <c r="B15" s="6" t="s">
        <v>164</v>
      </c>
      <c r="C15" s="6" t="s">
        <v>165</v>
      </c>
      <c r="D15" s="6" t="s">
        <v>97</v>
      </c>
      <c r="E15" s="6"/>
      <c r="F15" s="6"/>
      <c r="G15" s="6"/>
      <c r="H15" s="6" t="s">
        <v>47</v>
      </c>
      <c r="I15" s="6"/>
      <c r="J15" s="6" t="s">
        <v>166</v>
      </c>
      <c r="L15" t="str">
        <f>C14&amp;" "&amp;D14&amp;" "&amp;IF(E14&lt;&gt;"","("&amp;E14&amp;")","")&amp;IF(C17&lt;&gt;"",",","")</f>
        <v xml:space="preserve">used_money INTEGER </v>
      </c>
    </row>
    <row r="16" spans="1:12">
      <c r="A16" s="18">
        <v>7</v>
      </c>
      <c r="B16" s="6"/>
      <c r="C16" s="6"/>
      <c r="D16" s="6"/>
      <c r="E16" s="6"/>
      <c r="F16" s="6"/>
      <c r="G16" s="6"/>
      <c r="H16" s="6"/>
      <c r="I16" s="6"/>
      <c r="J16" s="6"/>
      <c r="L16" t="str">
        <f>C15&amp;" "&amp;D15&amp;" "&amp;IF(E15&lt;&gt;"","("&amp;E15&amp;")","")&amp;IF(C18&lt;&gt;"",",","")</f>
        <v xml:space="preserve">money_time TIMESTAMP </v>
      </c>
    </row>
    <row r="17" spans="1:12">
      <c r="A17" s="18">
        <v>8</v>
      </c>
      <c r="B17" s="6"/>
      <c r="C17" s="6"/>
      <c r="D17" s="6"/>
      <c r="E17" s="6"/>
      <c r="F17" s="6"/>
      <c r="G17" s="28"/>
      <c r="H17" s="6"/>
      <c r="I17" s="6"/>
      <c r="J17" s="6"/>
      <c r="L17" t="str">
        <f>C17&amp;" "&amp;D17&amp;" "&amp;IF(E17&lt;&gt;"","("&amp;E17&amp;")","")&amp;IF(C19&lt;&gt;"",",","")</f>
        <v xml:space="preserve">  </v>
      </c>
    </row>
    <row r="18" spans="1:12">
      <c r="A18" s="18">
        <v>9</v>
      </c>
      <c r="B18" s="6"/>
      <c r="C18" s="6"/>
      <c r="D18" s="6"/>
      <c r="E18" s="6"/>
      <c r="F18" s="6"/>
      <c r="G18" s="6"/>
      <c r="H18" s="6"/>
      <c r="I18" s="6"/>
      <c r="J18" s="6"/>
      <c r="L18" t="str">
        <f>C18&amp;" "&amp;D18&amp;" "&amp;IF(E18&lt;&gt;"","("&amp;E18&amp;")","")&amp;IF(C20&lt;&gt;"",",","")</f>
        <v xml:space="preserve">  </v>
      </c>
    </row>
    <row r="19" spans="1:12">
      <c r="A19" s="18">
        <v>10</v>
      </c>
      <c r="B19" s="13"/>
      <c r="C19" s="13"/>
      <c r="D19" s="13"/>
      <c r="E19" s="13"/>
      <c r="F19" s="13"/>
      <c r="G19" s="13"/>
      <c r="H19" s="13"/>
      <c r="I19" s="13"/>
      <c r="J19" s="13"/>
      <c r="L19" t="str">
        <f>C19&amp;" "&amp;D19&amp;" "&amp;IF(E19&lt;&gt;"","("&amp;E19&amp;")","")&amp;IF(C21&lt;&gt;"",",","")</f>
        <v xml:space="preserve">  </v>
      </c>
    </row>
    <row r="20" spans="1:12">
      <c r="A20" s="18">
        <v>11</v>
      </c>
      <c r="B20" s="6"/>
      <c r="C20" s="6"/>
      <c r="D20" s="6"/>
      <c r="E20" s="6"/>
      <c r="F20" s="6"/>
      <c r="G20" s="6"/>
      <c r="H20" s="6"/>
      <c r="I20" s="6"/>
      <c r="J20" s="6"/>
      <c r="L20" t="str">
        <f>C20&amp;" "&amp;D20&amp;" "&amp;IF(E20&lt;&gt;"","("&amp;E20&amp;")","")&amp;IF(C22&lt;&gt;"",",","")</f>
        <v xml:space="preserve">  </v>
      </c>
    </row>
    <row r="21" spans="1:12">
      <c r="A21" s="18">
        <v>12</v>
      </c>
      <c r="B21" s="6"/>
      <c r="C21" s="6"/>
      <c r="D21" s="6"/>
      <c r="E21" s="6"/>
      <c r="F21" s="6"/>
      <c r="G21" s="6"/>
      <c r="H21" s="6"/>
      <c r="I21" s="6"/>
      <c r="J21" s="6"/>
      <c r="L21" t="str">
        <f>C21&amp;" "&amp;D21&amp;" "&amp;IF(E21&lt;&gt;"","("&amp;E21&amp;")","")&amp;IF(C23&lt;&gt;"",",","")</f>
        <v xml:space="preserve">  </v>
      </c>
    </row>
    <row r="22" spans="1:12" ht="13.15">
      <c r="A22" s="18">
        <v>13</v>
      </c>
      <c r="B22" s="6"/>
      <c r="C22" s="6"/>
      <c r="D22" s="6"/>
      <c r="E22" s="6"/>
      <c r="F22" s="6"/>
      <c r="G22" s="6"/>
      <c r="H22" s="6"/>
      <c r="I22" s="6"/>
      <c r="J22" s="6"/>
      <c r="L22" t="str">
        <f>C22&amp;" "&amp;D22&amp;" "&amp;IF(E22&lt;&gt;"","("&amp;E22&amp;")","")&amp;IF(C24&lt;&gt;"",",","")</f>
        <v xml:space="preserve">  </v>
      </c>
    </row>
    <row r="23" spans="1:12" ht="13.15">
      <c r="A23" s="18">
        <v>14</v>
      </c>
      <c r="B23" s="6"/>
      <c r="C23" s="6"/>
      <c r="D23" s="6"/>
      <c r="E23" s="6"/>
      <c r="F23" s="6"/>
      <c r="G23" s="6"/>
      <c r="H23" s="6"/>
      <c r="I23" s="6"/>
      <c r="J23" s="6"/>
      <c r="L23" t="str">
        <f>C23&amp;" "&amp;D23&amp;" "&amp;IF(E23&lt;&gt;"","("&amp;E23&amp;")","")&amp;IF(C25&lt;&gt;"",",","")</f>
        <v xml:space="preserve">  </v>
      </c>
    </row>
    <row r="24" spans="1:12" ht="13.15">
      <c r="A24" s="27">
        <v>15</v>
      </c>
      <c r="B24" s="6"/>
      <c r="C24" s="6"/>
      <c r="D24" s="6"/>
      <c r="E24" s="6"/>
      <c r="F24" s="6"/>
      <c r="G24" s="6"/>
      <c r="H24" s="6"/>
      <c r="I24" s="6"/>
      <c r="J24" s="6"/>
      <c r="L24" t="str">
        <f>C24&amp;" "&amp;D24&amp;" "&amp;IF(E24&lt;&gt;"","("&amp;E24&amp;")","")&amp;IF(C26&lt;&gt;"",",","")</f>
        <v xml:space="preserve">  </v>
      </c>
    </row>
    <row r="25" spans="1:12" ht="13.15">
      <c r="A25" s="2">
        <v>16</v>
      </c>
      <c r="B25" s="6"/>
      <c r="C25" s="6"/>
      <c r="D25" s="6"/>
      <c r="E25" s="6"/>
      <c r="F25" s="6"/>
      <c r="G25" s="6"/>
      <c r="H25" s="6"/>
      <c r="I25" s="6"/>
      <c r="J25" s="6"/>
      <c r="L25" t="str">
        <f>C25&amp;" "&amp;D25&amp;" "&amp;IF(E25&lt;&gt;"","("&amp;E25&amp;")","")&amp;IF(C27&lt;&gt;"",",","")</f>
        <v xml:space="preserve">  </v>
      </c>
    </row>
    <row r="26" spans="1:12" ht="13.15">
      <c r="A26" s="2">
        <v>17</v>
      </c>
      <c r="B26" s="6"/>
      <c r="C26" s="6"/>
      <c r="D26" s="6"/>
      <c r="E26" s="6"/>
      <c r="F26" s="6"/>
      <c r="G26" s="6"/>
      <c r="H26" s="6"/>
      <c r="I26" s="6"/>
      <c r="J26" s="6"/>
      <c r="L26" t="str">
        <f>C26&amp;" "&amp;D26&amp;" "&amp;IF(E26&lt;&gt;"","("&amp;E26&amp;")","")&amp;IF(C28&lt;&gt;"",",","")</f>
        <v xml:space="preserve">  </v>
      </c>
    </row>
    <row r="27" spans="1:12" ht="13.15">
      <c r="A27" s="2">
        <v>18</v>
      </c>
      <c r="B27" s="6"/>
      <c r="C27" s="6"/>
      <c r="D27" s="6"/>
      <c r="E27" s="6"/>
      <c r="F27" s="6"/>
      <c r="G27" s="6"/>
      <c r="H27" s="6"/>
      <c r="I27" s="6"/>
      <c r="J27" s="6"/>
      <c r="L27" t="str">
        <f>C27&amp;" "&amp;D27&amp;" "&amp;IF(E27&lt;&gt;"","("&amp;E27&amp;")","")&amp;IF(C29&lt;&gt;"",",","")</f>
        <v xml:space="preserve">  </v>
      </c>
    </row>
    <row r="28" spans="1:12" ht="13.15">
      <c r="A28" s="2">
        <v>19</v>
      </c>
      <c r="B28" s="6"/>
      <c r="C28" s="6"/>
      <c r="D28" s="6"/>
      <c r="E28" s="6"/>
      <c r="F28" s="6"/>
      <c r="G28" s="6"/>
      <c r="H28" s="6"/>
      <c r="I28" s="6"/>
      <c r="J28" s="6"/>
      <c r="L28" t="str">
        <f>C28&amp;" "&amp;D28&amp;" "&amp;IF(E28&lt;&gt;"","("&amp;E28&amp;")","")&amp;IF(C30&lt;&gt;"",",","")</f>
        <v xml:space="preserve">  </v>
      </c>
    </row>
    <row r="29" spans="1:12" ht="13.15">
      <c r="A29" s="2">
        <v>20</v>
      </c>
      <c r="B29" s="6"/>
      <c r="C29" s="6"/>
      <c r="D29" s="6"/>
      <c r="E29" s="6"/>
      <c r="F29" s="6"/>
      <c r="G29" s="6"/>
      <c r="H29" s="6"/>
      <c r="I29" s="6"/>
      <c r="J29" s="6"/>
      <c r="L29" t="str">
        <f>C29&amp;" "&amp;D29&amp;" "&amp;IF(E29&lt;&gt;"","("&amp;E29&amp;")","")&amp;IF(C31&lt;&gt;"",",","")</f>
        <v xml:space="preserve">  </v>
      </c>
    </row>
    <row r="30" spans="1:12">
      <c r="L30" t="str">
        <f>C30&amp;" "&amp;D30&amp;" "&amp;IF(E30&lt;&gt;"","("&amp;E30&amp;")","")&amp;IF(C32&lt;&gt;"",",","")</f>
        <v xml:space="preserve">  </v>
      </c>
    </row>
    <row r="31" spans="1:12">
      <c r="L31" t="str">
        <f>C31&amp;" "&amp;D31&amp;" "&amp;IF(E31&lt;&gt;"","("&amp;E31&amp;")","")&amp;IF(C33&lt;&gt;"",",","")</f>
        <v xml:space="preserve">  </v>
      </c>
    </row>
    <row r="32" spans="1:12">
      <c r="L32" t="str">
        <f>C32&amp;" "&amp;D32&amp;" "&amp;IF(E32&lt;&gt;"","("&amp;E32&amp;")","")&amp;IF(C34&lt;&gt;"",",","")</f>
        <v xml:space="preserve">  </v>
      </c>
    </row>
    <row r="33" spans="12:12">
      <c r="L33" t="str">
        <f>C33&amp;" "&amp;D33&amp;" "&amp;IF(E33&lt;&gt;"","("&amp;E33&amp;")","")&amp;IF(C35&lt;&gt;"",",","")</f>
        <v xml:space="preserve">  </v>
      </c>
    </row>
    <row r="34" spans="12:12">
      <c r="L34" t="str">
        <f>C34&amp;" "&amp;D34&amp;" "&amp;IF(E34&lt;&gt;"","("&amp;E34&amp;")","")&amp;IF(C36&lt;&gt;"",",","")</f>
        <v xml:space="preserve">  </v>
      </c>
    </row>
    <row r="35" spans="12:12">
      <c r="L35" t="str">
        <f>C35&amp;" "&amp;D35&amp;" "&amp;IF(E35&lt;&gt;"","("&amp;E35&amp;")","")&amp;IF(C37&lt;&gt;"",",","")</f>
        <v xml:space="preserve">  </v>
      </c>
    </row>
    <row r="36" spans="12:12">
      <c r="L36" t="str">
        <f>C36&amp;" "&amp;D36&amp;" "&amp;IF(E36&lt;&gt;"","("&amp;E36&amp;")","")&amp;IF(C38&lt;&gt;"",",","")</f>
        <v xml:space="preserve">  </v>
      </c>
    </row>
    <row r="37" spans="12:12">
      <c r="L37" t="str">
        <f>C37&amp;" "&amp;D37&amp;" "&amp;IF(E37&lt;&gt;"","("&amp;E37&amp;")","")&amp;IF(C39&lt;&gt;"",",","")</f>
        <v xml:space="preserve">  </v>
      </c>
    </row>
    <row r="38" spans="12:12">
      <c r="L38" t="str">
        <f>C38&amp;" "&amp;D38&amp;" "&amp;IF(E38&lt;&gt;"","("&amp;E38&amp;")","")&amp;IF(C40&lt;&gt;"",",","")</f>
        <v xml:space="preserve">  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58B28-37D2-4103-BD66-0279D9DAFBE6}">
  <dimension ref="A1:L37"/>
  <sheetViews>
    <sheetView topLeftCell="A23" workbookViewId="0">
      <selection activeCell="E38" sqref="E38"/>
    </sheetView>
  </sheetViews>
  <sheetFormatPr defaultRowHeight="13.5"/>
  <cols>
    <col min="2" max="2" width="19.625" bestFit="1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54.875" bestFit="1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34</v>
      </c>
    </row>
    <row r="3" spans="1:12">
      <c r="B3" s="1" t="s">
        <v>5</v>
      </c>
      <c r="C3" s="2" t="s">
        <v>6</v>
      </c>
      <c r="D3" s="1" t="s">
        <v>7</v>
      </c>
      <c r="E3" s="5">
        <v>45485</v>
      </c>
    </row>
    <row r="4" spans="1:12">
      <c r="B4" s="1" t="s">
        <v>35</v>
      </c>
      <c r="C4" s="3" t="s">
        <v>28</v>
      </c>
      <c r="D4" s="1" t="s">
        <v>8</v>
      </c>
      <c r="E4" s="3"/>
    </row>
    <row r="5" spans="1:12">
      <c r="B5" s="1" t="s">
        <v>37</v>
      </c>
      <c r="C5" s="3" t="s">
        <v>167</v>
      </c>
      <c r="D5" s="1" t="s">
        <v>9</v>
      </c>
      <c r="E5" s="3"/>
    </row>
    <row r="9" spans="1:12">
      <c r="A9" s="1" t="s">
        <v>10</v>
      </c>
      <c r="B9" s="12" t="s">
        <v>11</v>
      </c>
      <c r="C9" s="12" t="s">
        <v>12</v>
      </c>
      <c r="D9" s="12" t="s">
        <v>38</v>
      </c>
      <c r="E9" s="12" t="s">
        <v>39</v>
      </c>
      <c r="F9" s="12" t="s">
        <v>40</v>
      </c>
      <c r="G9" s="12" t="s">
        <v>41</v>
      </c>
      <c r="H9" s="12" t="s">
        <v>42</v>
      </c>
      <c r="I9" s="12" t="s">
        <v>43</v>
      </c>
      <c r="J9" s="12" t="s">
        <v>14</v>
      </c>
      <c r="L9" t="str">
        <f>"create table "&amp;C5&amp;" ("</f>
        <v>create table support (</v>
      </c>
    </row>
    <row r="10" spans="1:12">
      <c r="A10" s="2">
        <v>1</v>
      </c>
      <c r="B10" s="6" t="s">
        <v>69</v>
      </c>
      <c r="C10" s="18" t="s">
        <v>45</v>
      </c>
      <c r="D10" s="11" t="s">
        <v>60</v>
      </c>
      <c r="E10" s="24"/>
      <c r="F10" s="6" t="s">
        <v>48</v>
      </c>
      <c r="G10" s="6" t="s">
        <v>48</v>
      </c>
      <c r="H10" s="6" t="s">
        <v>48</v>
      </c>
      <c r="I10" s="6"/>
      <c r="J10" s="6"/>
      <c r="L10" t="str">
        <f>C10&amp;" "&amp;D10&amp;" "&amp;IF(E10&lt;&gt;"","("&amp;E10&amp;")","")&amp;IF(C12&lt;&gt;"",",","")</f>
        <v>id INTEGER ,</v>
      </c>
    </row>
    <row r="11" spans="1:12">
      <c r="A11" s="25">
        <v>2</v>
      </c>
      <c r="B11" s="13" t="s">
        <v>168</v>
      </c>
      <c r="C11" s="13" t="s">
        <v>169</v>
      </c>
      <c r="D11" s="35" t="s">
        <v>112</v>
      </c>
      <c r="E11" s="13"/>
      <c r="F11" s="13"/>
      <c r="G11" s="34"/>
      <c r="H11" s="13"/>
      <c r="I11" s="6" t="b">
        <v>0</v>
      </c>
      <c r="J11" s="13" t="s">
        <v>170</v>
      </c>
      <c r="L11" t="str">
        <f>C11&amp;" "&amp;D11&amp;" "&amp;IF(E11&lt;&gt;"","("&amp;E11&amp;")","")&amp;IF(C13&lt;&gt;"",",","")</f>
        <v>condition BOOLEAN ,</v>
      </c>
    </row>
    <row r="12" spans="1:12">
      <c r="A12" s="6">
        <v>3</v>
      </c>
      <c r="B12" s="6" t="s">
        <v>171</v>
      </c>
      <c r="C12" s="6" t="s">
        <v>172</v>
      </c>
      <c r="D12" s="6" t="s">
        <v>60</v>
      </c>
      <c r="E12" s="6"/>
      <c r="F12" s="6"/>
      <c r="G12" s="24"/>
      <c r="H12" s="6"/>
      <c r="I12" s="6"/>
      <c r="J12" s="6"/>
      <c r="L12" t="str">
        <f>C12&amp;" "&amp;D12&amp;" "&amp;IF(E12&lt;&gt;"","("&amp;E12&amp;")","")&amp;IF(C14&lt;&gt;"",",","")</f>
        <v>damage INTEGER ,</v>
      </c>
    </row>
    <row r="13" spans="1:12">
      <c r="A13" s="6">
        <v>4</v>
      </c>
      <c r="B13" s="6" t="s">
        <v>173</v>
      </c>
      <c r="C13" s="6" t="s">
        <v>174</v>
      </c>
      <c r="D13" s="6" t="s">
        <v>112</v>
      </c>
      <c r="E13" s="6"/>
      <c r="F13" s="6"/>
      <c r="G13" s="24"/>
      <c r="H13" s="6"/>
      <c r="I13" s="6" t="b">
        <v>0</v>
      </c>
      <c r="J13" s="6" t="s">
        <v>175</v>
      </c>
      <c r="L13" t="str">
        <f>C13&amp;" "&amp;D13&amp;" "&amp;IF(E13&lt;&gt;"","("&amp;E13&amp;")","")&amp;IF(C15&lt;&gt;"",",","")</f>
        <v xml:space="preserve">buff BOOLEAN </v>
      </c>
    </row>
    <row r="14" spans="1:12">
      <c r="A14" s="18">
        <v>5</v>
      </c>
      <c r="B14" s="14" t="s">
        <v>176</v>
      </c>
      <c r="C14" s="15" t="s">
        <v>153</v>
      </c>
      <c r="D14" s="14" t="s">
        <v>46</v>
      </c>
      <c r="E14" s="14">
        <v>1024</v>
      </c>
      <c r="F14" s="14"/>
      <c r="G14" s="23"/>
      <c r="H14" s="14" t="s">
        <v>47</v>
      </c>
      <c r="I14" s="14"/>
      <c r="J14" s="14" t="s">
        <v>177</v>
      </c>
      <c r="L14" t="str">
        <f>C14&amp;" "&amp;D14&amp;" "&amp;IF(E14&lt;&gt;"","("&amp;E14&amp;")","")&amp;IF(C16&lt;&gt;"",",","")</f>
        <v>image VARCHAR (1024)</v>
      </c>
    </row>
    <row r="15" spans="1:12">
      <c r="A15" s="18">
        <v>6</v>
      </c>
      <c r="B15" s="6"/>
      <c r="C15" s="6"/>
      <c r="D15" s="6"/>
      <c r="E15" s="6"/>
      <c r="F15" s="6"/>
      <c r="G15" s="6"/>
      <c r="H15" s="6"/>
      <c r="I15" s="6"/>
      <c r="J15" s="6"/>
      <c r="L15" t="str">
        <f>C15&amp;" "&amp;D15&amp;" "&amp;IF(E15&lt;&gt;"","("&amp;E15&amp;")","")&amp;IF(C17&lt;&gt;"",",","")</f>
        <v xml:space="preserve">  </v>
      </c>
    </row>
    <row r="16" spans="1:12">
      <c r="A16" s="18">
        <v>7</v>
      </c>
      <c r="B16" s="6"/>
      <c r="C16" s="6"/>
      <c r="D16" s="6"/>
      <c r="E16" s="6"/>
      <c r="F16" s="6"/>
      <c r="G16" s="6"/>
      <c r="H16" s="6"/>
      <c r="I16" s="6"/>
      <c r="J16" s="6"/>
      <c r="L16" t="str">
        <f>C16&amp;" "&amp;D16&amp;" "&amp;IF(E16&lt;&gt;"","("&amp;E16&amp;")","")&amp;IF(C18&lt;&gt;"",",","")</f>
        <v xml:space="preserve">  </v>
      </c>
    </row>
    <row r="17" spans="1:12">
      <c r="A17" s="18">
        <v>8</v>
      </c>
      <c r="B17" s="6"/>
      <c r="C17" s="6"/>
      <c r="D17" s="6"/>
      <c r="E17" s="6"/>
      <c r="F17" s="6"/>
      <c r="G17" s="6"/>
      <c r="H17" s="6"/>
      <c r="I17" s="6"/>
      <c r="J17" s="6"/>
      <c r="L17" t="str">
        <f>C17&amp;" "&amp;D17&amp;" "&amp;IF(E17&lt;&gt;"","("&amp;E17&amp;")","")&amp;IF(C19&lt;&gt;"",",","")</f>
        <v xml:space="preserve">  </v>
      </c>
    </row>
    <row r="18" spans="1:12">
      <c r="A18" s="18">
        <v>9</v>
      </c>
      <c r="B18" s="6"/>
      <c r="C18" s="6"/>
      <c r="D18" s="6"/>
      <c r="E18" s="6"/>
      <c r="F18" s="6"/>
      <c r="G18" s="6"/>
      <c r="H18" s="6"/>
      <c r="I18" s="6"/>
      <c r="J18" s="6"/>
      <c r="L18" t="str">
        <f>C18&amp;" "&amp;D18&amp;" "&amp;IF(E18&lt;&gt;"","("&amp;E18&amp;")","")&amp;IF(C20&lt;&gt;"",",","")</f>
        <v xml:space="preserve">  </v>
      </c>
    </row>
    <row r="19" spans="1:12" ht="13.15">
      <c r="A19" s="18">
        <v>10</v>
      </c>
      <c r="B19" s="6"/>
      <c r="C19" s="6"/>
      <c r="D19" s="6"/>
      <c r="E19" s="6"/>
      <c r="F19" s="6"/>
      <c r="G19" s="6"/>
      <c r="H19" s="6"/>
      <c r="I19" s="6"/>
      <c r="J19" s="6"/>
      <c r="L19" t="str">
        <f>C19&amp;" "&amp;D19&amp;" "&amp;IF(E19&lt;&gt;"","("&amp;E19&amp;")","")&amp;IF(C21&lt;&gt;"",",","")</f>
        <v xml:space="preserve">  </v>
      </c>
    </row>
    <row r="20" spans="1:12" ht="13.15">
      <c r="A20" s="18">
        <v>11</v>
      </c>
      <c r="B20" s="6"/>
      <c r="C20" s="6"/>
      <c r="D20" s="6"/>
      <c r="E20" s="6"/>
      <c r="F20" s="6"/>
      <c r="G20" s="28"/>
      <c r="H20" s="6"/>
      <c r="I20" s="6"/>
      <c r="J20" s="6"/>
      <c r="L20" t="str">
        <f>C20&amp;" "&amp;D20&amp;" "&amp;IF(E20&lt;&gt;"","("&amp;E20&amp;")","")&amp;IF(C21&lt;&gt;"",",","")</f>
        <v xml:space="preserve">  </v>
      </c>
    </row>
    <row r="21" spans="1:12" ht="13.15">
      <c r="A21" s="6">
        <v>12</v>
      </c>
      <c r="B21" s="13"/>
      <c r="C21" s="13"/>
      <c r="D21" s="13"/>
      <c r="E21" s="13"/>
      <c r="F21" s="13"/>
      <c r="G21" s="13"/>
      <c r="H21" s="13"/>
      <c r="I21" s="9"/>
      <c r="J21" s="9"/>
      <c r="L21" t="str">
        <f>C21&amp;" "&amp;D21&amp;" "&amp;IF(E21&lt;&gt;"","("&amp;E21&amp;")","")&amp;IF(C22&lt;&gt;"",",","")</f>
        <v xml:space="preserve">  </v>
      </c>
    </row>
    <row r="22" spans="1:12" ht="13.15">
      <c r="A22" s="6">
        <v>13</v>
      </c>
      <c r="B22" s="6"/>
      <c r="C22" s="6"/>
      <c r="D22" s="6"/>
      <c r="E22" s="6"/>
      <c r="F22" s="6"/>
      <c r="G22" s="7"/>
      <c r="H22" s="6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 ht="13.15">
      <c r="A23" s="6">
        <v>14</v>
      </c>
      <c r="B23" s="6"/>
      <c r="C23" s="6"/>
      <c r="D23" s="6"/>
      <c r="E23" s="6"/>
      <c r="F23" s="6"/>
      <c r="G23" s="7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 ht="13.15">
      <c r="A24" s="9">
        <v>15</v>
      </c>
      <c r="B24" s="9"/>
      <c r="C24" s="9"/>
      <c r="D24" s="9"/>
      <c r="E24" s="9"/>
      <c r="F24" s="9"/>
      <c r="G24" s="3"/>
      <c r="H24" s="3"/>
      <c r="I24" s="3"/>
      <c r="J24" s="3"/>
      <c r="L24" t="str">
        <f>C24&amp;" "&amp;D24&amp;" "&amp;IF(E24&lt;&gt;"","("&amp;E24&amp;")","")&amp;IF(C25&lt;&gt;"",",","")</f>
        <v xml:space="preserve">  </v>
      </c>
    </row>
    <row r="25" spans="1:12" ht="13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 ht="13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 ht="13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 ht="13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 ht="13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>
      <c r="L30" t="s">
        <v>56</v>
      </c>
    </row>
    <row r="32" spans="1:12">
      <c r="C32" t="s">
        <v>178</v>
      </c>
      <c r="D32" t="s">
        <v>179</v>
      </c>
      <c r="E32" t="s">
        <v>180</v>
      </c>
    </row>
    <row r="33" spans="2:5">
      <c r="B33" s="6" t="s">
        <v>69</v>
      </c>
      <c r="C33">
        <v>1</v>
      </c>
      <c r="D33">
        <v>2</v>
      </c>
      <c r="E33">
        <v>3</v>
      </c>
    </row>
    <row r="34" spans="2:5">
      <c r="B34" s="13" t="s">
        <v>168</v>
      </c>
      <c r="C34" t="b">
        <v>1</v>
      </c>
      <c r="D34" t="b">
        <v>0</v>
      </c>
      <c r="E34" t="b">
        <v>0</v>
      </c>
    </row>
    <row r="35" spans="2:5">
      <c r="B35" s="6" t="s">
        <v>171</v>
      </c>
      <c r="C35">
        <v>0</v>
      </c>
      <c r="D35">
        <v>5</v>
      </c>
      <c r="E35">
        <v>8</v>
      </c>
    </row>
    <row r="36" spans="2:5">
      <c r="B36" s="6" t="s">
        <v>173</v>
      </c>
      <c r="C36" t="b">
        <v>0</v>
      </c>
      <c r="D36" t="b">
        <v>0</v>
      </c>
      <c r="E36" t="b">
        <v>1</v>
      </c>
    </row>
    <row r="37" spans="2:5">
      <c r="B37" s="14" t="s">
        <v>176</v>
      </c>
      <c r="C37" t="s">
        <v>181</v>
      </c>
      <c r="D37" t="s">
        <v>182</v>
      </c>
      <c r="E37" t="s">
        <v>183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DC67D-76BA-4D7C-825A-FADD94DB561F}">
  <dimension ref="A1:L30"/>
  <sheetViews>
    <sheetView workbookViewId="0">
      <selection activeCell="H10" sqref="H10:H12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59.625" bestFit="1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34</v>
      </c>
    </row>
    <row r="3" spans="1:12">
      <c r="B3" s="1" t="s">
        <v>5</v>
      </c>
      <c r="C3" s="2" t="s">
        <v>6</v>
      </c>
      <c r="D3" s="1" t="s">
        <v>7</v>
      </c>
      <c r="E3" s="5">
        <v>45485</v>
      </c>
    </row>
    <row r="4" spans="1:12">
      <c r="B4" s="1" t="s">
        <v>35</v>
      </c>
      <c r="C4" s="3" t="s">
        <v>30</v>
      </c>
      <c r="D4" s="1" t="s">
        <v>8</v>
      </c>
      <c r="E4" s="3"/>
    </row>
    <row r="5" spans="1:12">
      <c r="B5" s="1" t="s">
        <v>37</v>
      </c>
      <c r="C5" s="3" t="s">
        <v>184</v>
      </c>
      <c r="D5" s="1" t="s">
        <v>9</v>
      </c>
      <c r="E5" s="3"/>
    </row>
    <row r="9" spans="1:12">
      <c r="A9" s="1" t="s">
        <v>10</v>
      </c>
      <c r="B9" s="12" t="s">
        <v>11</v>
      </c>
      <c r="C9" s="12" t="s">
        <v>12</v>
      </c>
      <c r="D9" s="12" t="s">
        <v>38</v>
      </c>
      <c r="E9" s="12" t="s">
        <v>39</v>
      </c>
      <c r="F9" s="12" t="s">
        <v>40</v>
      </c>
      <c r="G9" s="12" t="s">
        <v>41</v>
      </c>
      <c r="H9" s="12" t="s">
        <v>42</v>
      </c>
      <c r="I9" s="12" t="s">
        <v>43</v>
      </c>
      <c r="J9" s="1" t="s">
        <v>14</v>
      </c>
      <c r="L9" t="str">
        <f>"create table "&amp;C5&amp;" ("</f>
        <v>create table shops (</v>
      </c>
    </row>
    <row r="10" spans="1:12">
      <c r="A10" s="2">
        <v>1</v>
      </c>
      <c r="B10" s="6" t="s">
        <v>185</v>
      </c>
      <c r="C10" s="6" t="s">
        <v>45</v>
      </c>
      <c r="D10" s="6" t="s">
        <v>60</v>
      </c>
      <c r="E10" s="6"/>
      <c r="F10" s="6" t="s">
        <v>47</v>
      </c>
      <c r="G10" s="6" t="s">
        <v>47</v>
      </c>
      <c r="H10" s="6" t="s">
        <v>47</v>
      </c>
      <c r="I10" s="6"/>
      <c r="J10" s="7"/>
      <c r="L10" t="str">
        <f>C10&amp;" "&amp;D10&amp;" "&amp;IF(E10&lt;&gt;"","("&amp;E10&amp;")","")&amp;IF(C12&lt;&gt;"",",","")</f>
        <v>id INTEGER ,</v>
      </c>
    </row>
    <row r="11" spans="1:12">
      <c r="A11" s="2">
        <v>2</v>
      </c>
      <c r="B11" s="6" t="s">
        <v>59</v>
      </c>
      <c r="C11" s="6" t="s">
        <v>186</v>
      </c>
      <c r="D11" s="6" t="s">
        <v>60</v>
      </c>
      <c r="E11" s="6"/>
      <c r="F11" s="6"/>
      <c r="G11" s="28"/>
      <c r="H11" s="6" t="s">
        <v>47</v>
      </c>
      <c r="I11" s="6"/>
      <c r="J11" s="7"/>
      <c r="L11" t="str">
        <f>C12&amp;" "&amp;D13&amp;" "&amp;IF(E12&lt;&gt;"","("&amp;E12&amp;")","")&amp;IF(C13&lt;&gt;"",",","")</f>
        <v>name INTEGER (100),</v>
      </c>
    </row>
    <row r="12" spans="1:12" ht="13.15">
      <c r="A12" s="2">
        <v>3</v>
      </c>
      <c r="B12" s="6" t="s">
        <v>187</v>
      </c>
      <c r="C12" s="6" t="s">
        <v>72</v>
      </c>
      <c r="D12" s="6" t="s">
        <v>46</v>
      </c>
      <c r="E12" s="6">
        <v>100</v>
      </c>
      <c r="F12" s="6"/>
      <c r="G12" s="6"/>
      <c r="H12" s="6" t="s">
        <v>47</v>
      </c>
      <c r="I12" s="6"/>
      <c r="J12" s="7"/>
      <c r="L12" t="str">
        <f>C13&amp;" "&amp;D14&amp;" "&amp;IF(E13&lt;&gt;"","("&amp;E13&amp;")","")&amp;IF(C14&lt;&gt;"",",","")</f>
        <v>price BOOLEAN ,</v>
      </c>
    </row>
    <row r="13" spans="1:12" ht="13.15">
      <c r="A13" s="2">
        <v>4</v>
      </c>
      <c r="B13" s="6" t="s">
        <v>188</v>
      </c>
      <c r="C13" s="6" t="s">
        <v>189</v>
      </c>
      <c r="D13" s="6" t="s">
        <v>60</v>
      </c>
      <c r="E13" s="6"/>
      <c r="F13" s="6"/>
      <c r="G13" s="6"/>
      <c r="H13" s="6"/>
      <c r="I13" s="6"/>
      <c r="J13" s="7"/>
      <c r="L13" t="str">
        <f>C14&amp;" "&amp;D14&amp;" "&amp;IF(E14&lt;&gt;"","("&amp;E14&amp;")","")&amp;IF(C11&lt;&gt;"",",","")</f>
        <v>condition BOOLEAN ,</v>
      </c>
    </row>
    <row r="14" spans="1:12" ht="13.15">
      <c r="A14" s="2">
        <v>5</v>
      </c>
      <c r="B14" s="6" t="s">
        <v>190</v>
      </c>
      <c r="C14" s="6" t="s">
        <v>169</v>
      </c>
      <c r="D14" s="6" t="s">
        <v>112</v>
      </c>
      <c r="E14" s="6"/>
      <c r="F14" s="6"/>
      <c r="G14" s="6"/>
      <c r="H14" s="6"/>
      <c r="I14" s="6" t="b">
        <v>0</v>
      </c>
      <c r="J14" s="24" t="s">
        <v>191</v>
      </c>
      <c r="L14" t="e">
        <f>C11&amp;" "&amp;D11&amp;" "&amp;IF(E11&lt;&gt;"","("&amp;E11&amp;")","")&amp;IF(#REF!&lt;&gt;"",",","")</f>
        <v>#REF!</v>
      </c>
    </row>
    <row r="15" spans="1:12" ht="13.15">
      <c r="A15" s="2">
        <v>6</v>
      </c>
      <c r="B15" s="6"/>
      <c r="C15" s="6"/>
      <c r="D15" s="6"/>
      <c r="E15" s="6"/>
      <c r="F15" s="6"/>
      <c r="G15" s="6"/>
      <c r="H15" s="6"/>
      <c r="I15" s="6"/>
      <c r="J15" s="7"/>
      <c r="L15" t="e">
        <f>#REF!&amp;" "&amp;#REF!&amp;" "&amp;IF(#REF!&lt;&gt;"","("&amp;#REF!&amp;")","")&amp;IF(C16&lt;&gt;"",",","")</f>
        <v>#REF!</v>
      </c>
    </row>
    <row r="16" spans="1:12" ht="13.15">
      <c r="A16" s="2">
        <v>7</v>
      </c>
      <c r="B16" s="6"/>
      <c r="C16" s="6"/>
      <c r="D16" s="6"/>
      <c r="E16" s="6"/>
      <c r="F16" s="6"/>
      <c r="G16" s="6"/>
      <c r="H16" s="6"/>
      <c r="I16" s="6"/>
      <c r="J16" s="7"/>
      <c r="L16" t="e">
        <f>C16&amp;" "&amp;D16&amp;" "&amp;IF(E16&lt;&gt;"","("&amp;E16&amp;")","")&amp;IF(#REF!&lt;&gt;"",",","")</f>
        <v>#REF!</v>
      </c>
    </row>
    <row r="17" spans="1:12" ht="13.15">
      <c r="A17" s="2">
        <v>8</v>
      </c>
      <c r="B17" s="6"/>
      <c r="C17" s="6"/>
      <c r="D17" s="6"/>
      <c r="E17" s="6"/>
      <c r="F17" s="6"/>
      <c r="G17" s="6"/>
      <c r="H17" s="6"/>
      <c r="I17" s="6"/>
      <c r="J17" s="7"/>
      <c r="L17" t="e">
        <f>#REF!&amp;" "&amp;#REF!&amp;" "&amp;IF(#REF!&lt;&gt;"","("&amp;#REF!&amp;")","")&amp;IF(#REF!&lt;&gt;"",",","")</f>
        <v>#REF!</v>
      </c>
    </row>
    <row r="18" spans="1:12" ht="13.15">
      <c r="A18" s="2">
        <v>9</v>
      </c>
      <c r="B18" s="6"/>
      <c r="C18" s="6"/>
      <c r="D18" s="6"/>
      <c r="E18" s="6"/>
      <c r="F18" s="6"/>
      <c r="G18" s="6"/>
      <c r="H18" s="6"/>
      <c r="I18" s="6"/>
      <c r="J18" s="7"/>
      <c r="L18" t="e">
        <f>#REF!&amp;" "&amp;#REF!&amp;" "&amp;IF(#REF!&lt;&gt;"","("&amp;#REF!&amp;")","")&amp;IF(#REF!&lt;&gt;"",",","")</f>
        <v>#REF!</v>
      </c>
    </row>
    <row r="19" spans="1:12" ht="13.15">
      <c r="A19" s="2">
        <v>10</v>
      </c>
      <c r="B19" s="6"/>
      <c r="C19" s="6"/>
      <c r="D19" s="6"/>
      <c r="E19" s="6"/>
      <c r="F19" s="6"/>
      <c r="G19" s="6"/>
      <c r="H19" s="6"/>
      <c r="I19" s="6"/>
      <c r="J19" s="7"/>
      <c r="L19" t="e">
        <f>#REF!&amp;" "&amp;#REF!&amp;" "&amp;IF(#REF!&lt;&gt;"","("&amp;#REF!&amp;")","")&amp;IF(C15&lt;&gt;"",",","")</f>
        <v>#REF!</v>
      </c>
    </row>
    <row r="20" spans="1:12" ht="13.15">
      <c r="A20" s="2">
        <v>11</v>
      </c>
      <c r="B20" s="6"/>
      <c r="C20" s="6"/>
      <c r="D20" s="6"/>
      <c r="E20" s="6"/>
      <c r="F20" s="6"/>
      <c r="G20" s="6"/>
      <c r="H20" s="6"/>
      <c r="I20" s="6"/>
      <c r="J20" s="7"/>
      <c r="L20" t="str">
        <f>C15&amp;" "&amp;D15&amp;" "&amp;IF(E15&lt;&gt;"","("&amp;E15&amp;")","")&amp;IF(C21&lt;&gt;"",",","")</f>
        <v xml:space="preserve">  </v>
      </c>
    </row>
    <row r="21" spans="1:12" ht="13.15">
      <c r="A21" s="2">
        <v>12</v>
      </c>
      <c r="B21" s="6"/>
      <c r="C21" s="6"/>
      <c r="D21" s="6"/>
      <c r="E21" s="6"/>
      <c r="F21" s="6"/>
      <c r="G21" s="6"/>
      <c r="H21" s="6"/>
      <c r="I21" s="6"/>
      <c r="J21" s="7"/>
      <c r="L21" t="str">
        <f>C21&amp;" "&amp;D21&amp;" "&amp;IF(E21&lt;&gt;"","("&amp;E21&amp;")","")&amp;IF(C22&lt;&gt;"",",","")</f>
        <v xml:space="preserve">  </v>
      </c>
    </row>
    <row r="22" spans="1:12" ht="13.15">
      <c r="A22" s="2">
        <v>13</v>
      </c>
      <c r="B22" s="6"/>
      <c r="C22" s="6"/>
      <c r="D22" s="6"/>
      <c r="E22" s="6"/>
      <c r="F22" s="6"/>
      <c r="G22" s="6"/>
      <c r="H22" s="6"/>
      <c r="I22" s="6"/>
      <c r="J22" s="7"/>
      <c r="L22" t="str">
        <f>C22&amp;" "&amp;D22&amp;" "&amp;IF(E22&lt;&gt;"","("&amp;E22&amp;")","")&amp;IF(C23&lt;&gt;"",",","")</f>
        <v xml:space="preserve">  </v>
      </c>
    </row>
    <row r="23" spans="1:12" ht="13.15">
      <c r="A23" s="2">
        <v>14</v>
      </c>
      <c r="B23" s="6"/>
      <c r="C23" s="6"/>
      <c r="D23" s="6"/>
      <c r="E23" s="6"/>
      <c r="F23" s="6"/>
      <c r="G23" s="6"/>
      <c r="H23" s="6"/>
      <c r="I23" s="6"/>
      <c r="J23" s="7"/>
      <c r="L23" t="str">
        <f>C23&amp;" "&amp;D23&amp;" "&amp;IF(E23&lt;&gt;"","("&amp;E23&amp;")","")&amp;IF(C24&lt;&gt;"",",","")</f>
        <v xml:space="preserve">  </v>
      </c>
    </row>
    <row r="24" spans="1:12" ht="13.15">
      <c r="A24" s="2">
        <v>15</v>
      </c>
      <c r="B24" s="6"/>
      <c r="C24" s="6"/>
      <c r="D24" s="6"/>
      <c r="E24" s="6"/>
      <c r="F24" s="6"/>
      <c r="G24" s="6"/>
      <c r="H24" s="6"/>
      <c r="I24" s="6"/>
      <c r="J24" s="7"/>
      <c r="L24" t="str">
        <f>C24&amp;" "&amp;D24&amp;" "&amp;IF(E24&lt;&gt;"","("&amp;E24&amp;")","")&amp;IF(C25&lt;&gt;"",",","")</f>
        <v xml:space="preserve">  </v>
      </c>
    </row>
    <row r="25" spans="1:12" ht="13.15">
      <c r="A25" s="3">
        <v>16</v>
      </c>
      <c r="B25" s="9"/>
      <c r="C25" s="9"/>
      <c r="D25" s="9"/>
      <c r="E25" s="9"/>
      <c r="F25" s="9"/>
      <c r="G25" s="9"/>
      <c r="H25" s="9"/>
      <c r="I25" s="9"/>
      <c r="J25" s="3"/>
      <c r="L25" t="str">
        <f>C25&amp;" "&amp;D25&amp;" "&amp;IF(E25&lt;&gt;"","("&amp;E25&amp;")","")&amp;IF(C26&lt;&gt;"",",","")</f>
        <v xml:space="preserve">  </v>
      </c>
    </row>
    <row r="26" spans="1:12" ht="13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 ht="13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 ht="13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 ht="13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>
      <c r="L30" t="s">
        <v>56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35AE6-C6BB-4B60-8832-A17C77D8D211}">
  <dimension ref="A1:L30"/>
  <sheetViews>
    <sheetView workbookViewId="0">
      <selection activeCell="G17" sqref="G17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51.25" bestFit="1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34</v>
      </c>
    </row>
    <row r="3" spans="1:12">
      <c r="B3" s="1" t="s">
        <v>5</v>
      </c>
      <c r="C3" s="2" t="s">
        <v>6</v>
      </c>
      <c r="D3" s="1" t="s">
        <v>7</v>
      </c>
      <c r="E3" s="5">
        <v>45490</v>
      </c>
    </row>
    <row r="4" spans="1:12">
      <c r="B4" s="1" t="s">
        <v>35</v>
      </c>
      <c r="C4" s="3" t="s">
        <v>192</v>
      </c>
      <c r="D4" s="1" t="s">
        <v>8</v>
      </c>
      <c r="E4" s="3"/>
    </row>
    <row r="5" spans="1:12">
      <c r="B5" s="1" t="s">
        <v>37</v>
      </c>
      <c r="C5" s="3" t="s">
        <v>193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38</v>
      </c>
      <c r="E9" s="1" t="s">
        <v>39</v>
      </c>
      <c r="F9" s="1" t="s">
        <v>40</v>
      </c>
      <c r="G9" s="1" t="s">
        <v>41</v>
      </c>
      <c r="H9" s="1" t="s">
        <v>42</v>
      </c>
      <c r="I9" s="1" t="s">
        <v>43</v>
      </c>
      <c r="J9" s="1" t="s">
        <v>14</v>
      </c>
      <c r="L9" t="str">
        <f>"create table "&amp;C5&amp;" ("</f>
        <v>create table requests (</v>
      </c>
    </row>
    <row r="10" spans="1:12">
      <c r="A10" s="3">
        <v>1</v>
      </c>
      <c r="B10" s="3" t="s">
        <v>194</v>
      </c>
      <c r="C10" s="8" t="s">
        <v>45</v>
      </c>
      <c r="D10" s="8" t="s">
        <v>60</v>
      </c>
      <c r="E10" s="8"/>
      <c r="F10" s="3" t="s">
        <v>47</v>
      </c>
      <c r="G10" s="8" t="s">
        <v>47</v>
      </c>
      <c r="H10" s="8" t="s">
        <v>47</v>
      </c>
      <c r="I10" s="8"/>
      <c r="J10" s="3"/>
      <c r="L10" t="str">
        <f>C10&amp;" "&amp;D10&amp;" "&amp;IF(E10&lt;&gt;"","("&amp;E10&amp;")","")&amp;IF(C12&lt;&gt;"",",","")</f>
        <v>id INTEGER ,</v>
      </c>
    </row>
    <row r="11" spans="1:12">
      <c r="A11" s="3">
        <v>2</v>
      </c>
      <c r="B11" s="14" t="s">
        <v>59</v>
      </c>
      <c r="C11" s="14" t="s">
        <v>186</v>
      </c>
      <c r="D11" s="14" t="s">
        <v>60</v>
      </c>
      <c r="E11" s="14"/>
      <c r="F11" s="17"/>
      <c r="G11" s="6"/>
      <c r="H11" s="6"/>
      <c r="I11" s="6"/>
      <c r="J11" s="22"/>
      <c r="L11" t="str">
        <f>C11&amp;" "&amp;D11&amp;" "&amp;IF(E11&lt;&gt;"","("&amp;E11&amp;")","")&amp;IF(C13&lt;&gt;"",",","")</f>
        <v xml:space="preserve">kid_id INTEGER </v>
      </c>
    </row>
    <row r="12" spans="1:12" ht="13.15">
      <c r="A12" s="2">
        <v>3</v>
      </c>
      <c r="B12" s="6" t="s">
        <v>195</v>
      </c>
      <c r="C12" s="6" t="s">
        <v>72</v>
      </c>
      <c r="D12" s="6" t="s">
        <v>46</v>
      </c>
      <c r="E12" s="6">
        <v>100</v>
      </c>
      <c r="F12" s="6"/>
      <c r="G12" s="13"/>
      <c r="H12" s="13"/>
      <c r="I12" s="13"/>
      <c r="J12" s="6"/>
      <c r="L12" t="str">
        <f>C12&amp;" "&amp;D12&amp;" "&amp;IF(E12&lt;&gt;"","("&amp;E12&amp;")","")&amp;IF(C14&lt;&gt;"",",","")</f>
        <v>name VARCHAR (100)</v>
      </c>
    </row>
    <row r="13" spans="1:12" ht="13.15">
      <c r="A13" s="2">
        <v>4</v>
      </c>
      <c r="B13" s="6"/>
      <c r="C13" s="6"/>
      <c r="D13" s="6"/>
      <c r="E13" s="6"/>
      <c r="F13" s="6"/>
      <c r="G13" s="6"/>
      <c r="H13" s="6"/>
      <c r="I13" s="6"/>
      <c r="J13" s="6"/>
      <c r="L13" t="str">
        <f>C13&amp;" "&amp;D13&amp;" "&amp;IF(E13&lt;&gt;"","("&amp;E13&amp;")","")&amp;IF(C15&lt;&gt;"",",","")</f>
        <v xml:space="preserve">  </v>
      </c>
    </row>
    <row r="14" spans="1:12" ht="13.15">
      <c r="A14" s="2">
        <v>5</v>
      </c>
      <c r="B14" s="6"/>
      <c r="C14" s="6"/>
      <c r="D14" s="6"/>
      <c r="E14" s="6"/>
      <c r="F14" s="6"/>
      <c r="G14" s="6"/>
      <c r="H14" s="6"/>
      <c r="I14" s="6"/>
      <c r="J14" s="6"/>
      <c r="L14" t="str">
        <f>C14&amp;" "&amp;D14&amp;" "&amp;IF(E14&lt;&gt;"","("&amp;E14&amp;")","")&amp;IF(C16&lt;&gt;"",",","")</f>
        <v xml:space="preserve">  </v>
      </c>
    </row>
    <row r="15" spans="1:12" ht="13.15">
      <c r="A15" s="2">
        <v>6</v>
      </c>
      <c r="B15" s="6"/>
      <c r="C15" s="6"/>
      <c r="D15" s="6"/>
      <c r="E15" s="6"/>
      <c r="F15" s="6"/>
      <c r="G15" s="6"/>
      <c r="H15" s="6"/>
      <c r="I15" s="6"/>
      <c r="J15" s="6"/>
      <c r="L15" t="str">
        <f>C15&amp;" "&amp;D15&amp;" "&amp;IF(E15&lt;&gt;"","("&amp;E15&amp;")","")&amp;IF(C17&lt;&gt;"",",","")</f>
        <v xml:space="preserve">  </v>
      </c>
    </row>
    <row r="16" spans="1:12" ht="13.15">
      <c r="A16" s="2">
        <v>7</v>
      </c>
      <c r="B16" s="6"/>
      <c r="C16" s="6"/>
      <c r="D16" s="6"/>
      <c r="E16" s="6"/>
      <c r="F16" s="6"/>
      <c r="G16" s="6"/>
      <c r="H16" s="6"/>
      <c r="I16" s="6"/>
      <c r="J16" s="6"/>
      <c r="L16" t="str">
        <f>C16&amp;" "&amp;D16&amp;" "&amp;IF(E16&lt;&gt;"","("&amp;E16&amp;")","")&amp;IF(C17&lt;&gt;"",",","")</f>
        <v xml:space="preserve">  </v>
      </c>
    </row>
    <row r="17" spans="1:12" ht="13.15">
      <c r="A17" s="2">
        <v>8</v>
      </c>
      <c r="B17" s="6"/>
      <c r="C17" s="6"/>
      <c r="D17" s="6"/>
      <c r="E17" s="6"/>
      <c r="F17" s="6"/>
      <c r="G17" s="6"/>
      <c r="H17" s="6"/>
      <c r="I17" s="6"/>
      <c r="J17" s="6"/>
      <c r="L17" t="str">
        <f>C17&amp;" "&amp;D17&amp;" "&amp;IF(E17&lt;&gt;"","("&amp;E17&amp;")","")&amp;IF(C18&lt;&gt;"",",","")</f>
        <v xml:space="preserve">  </v>
      </c>
    </row>
    <row r="18" spans="1:12" ht="13.15">
      <c r="A18" s="2">
        <v>9</v>
      </c>
      <c r="B18" s="6"/>
      <c r="C18" s="6"/>
      <c r="D18" s="6"/>
      <c r="E18" s="6"/>
      <c r="F18" s="6"/>
      <c r="G18" s="6"/>
      <c r="H18" s="6"/>
      <c r="I18" s="6"/>
      <c r="J18" s="6"/>
      <c r="L18" t="str">
        <f>C18&amp;" "&amp;D18&amp;" "&amp;IF(E18&lt;&gt;"","("&amp;E18&amp;")","")&amp;IF(C19&lt;&gt;"",",","")</f>
        <v xml:space="preserve">  </v>
      </c>
    </row>
    <row r="19" spans="1:12" ht="13.15">
      <c r="A19" s="2">
        <v>10</v>
      </c>
      <c r="B19" s="6"/>
      <c r="C19" s="6"/>
      <c r="D19" s="6"/>
      <c r="E19" s="6"/>
      <c r="F19" s="6"/>
      <c r="G19" s="6"/>
      <c r="H19" s="6"/>
      <c r="I19" s="6"/>
      <c r="J19" s="6"/>
      <c r="L19" t="str">
        <f>C19&amp;" "&amp;D19&amp;" "&amp;IF(E19&lt;&gt;"","("&amp;E19&amp;")","")&amp;IF(C20&lt;&gt;"",",","")</f>
        <v xml:space="preserve">  </v>
      </c>
    </row>
    <row r="20" spans="1:12" ht="13.15">
      <c r="A20" s="3">
        <v>11</v>
      </c>
      <c r="B20" s="9"/>
      <c r="C20" s="9"/>
      <c r="D20" s="9"/>
      <c r="E20" s="9"/>
      <c r="F20" s="9"/>
      <c r="G20" s="9"/>
      <c r="H20" s="9"/>
      <c r="I20" s="9"/>
      <c r="J20" s="9"/>
      <c r="L20" t="str">
        <f>C20&amp;" "&amp;D20&amp;" "&amp;IF(E20&lt;&gt;"","("&amp;E20&amp;")","")&amp;IF(C21&lt;&gt;"",",","")</f>
        <v xml:space="preserve">  </v>
      </c>
    </row>
    <row r="21" spans="1:12" ht="13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 ht="13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 ht="13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 ht="13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C24&amp;" "&amp;D24&amp;" "&amp;IF(E24&lt;&gt;"","("&amp;E24&amp;")","")&amp;IF(C25&lt;&gt;"",",","")</f>
        <v xml:space="preserve">  </v>
      </c>
    </row>
    <row r="25" spans="1:12" ht="13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 ht="13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 ht="13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 ht="13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 ht="13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>
      <c r="L30" t="s">
        <v>56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142ED-A9DC-4AC6-A77D-08386A816783}">
  <dimension ref="A1:L31"/>
  <sheetViews>
    <sheetView workbookViewId="0">
      <selection activeCell="H6" sqref="H6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196</v>
      </c>
    </row>
    <row r="3" spans="1:12">
      <c r="B3" s="1" t="s">
        <v>5</v>
      </c>
      <c r="C3" s="2" t="s">
        <v>6</v>
      </c>
      <c r="D3" s="1" t="s">
        <v>7</v>
      </c>
      <c r="E3" s="5">
        <v>45485</v>
      </c>
    </row>
    <row r="4" spans="1:12">
      <c r="B4" s="1" t="s">
        <v>35</v>
      </c>
      <c r="C4" s="3" t="s">
        <v>197</v>
      </c>
      <c r="D4" s="1" t="s">
        <v>8</v>
      </c>
      <c r="E4" s="3" t="s">
        <v>198</v>
      </c>
    </row>
    <row r="5" spans="1:12">
      <c r="B5" s="1" t="s">
        <v>37</v>
      </c>
      <c r="C5" s="3" t="s">
        <v>33</v>
      </c>
      <c r="D5" s="1" t="s">
        <v>9</v>
      </c>
      <c r="E5" s="5">
        <v>45489</v>
      </c>
    </row>
    <row r="6" spans="1:12">
      <c r="H6" t="s">
        <v>199</v>
      </c>
    </row>
    <row r="9" spans="1:12">
      <c r="A9" s="1" t="s">
        <v>10</v>
      </c>
      <c r="B9" s="1" t="s">
        <v>11</v>
      </c>
      <c r="C9" s="12" t="s">
        <v>12</v>
      </c>
      <c r="D9" s="12" t="s">
        <v>38</v>
      </c>
      <c r="E9" s="12" t="s">
        <v>39</v>
      </c>
      <c r="F9" s="1" t="s">
        <v>40</v>
      </c>
      <c r="G9" s="1" t="s">
        <v>41</v>
      </c>
      <c r="H9" s="1" t="s">
        <v>42</v>
      </c>
      <c r="I9" s="1" t="s">
        <v>43</v>
      </c>
      <c r="J9" s="1" t="s">
        <v>14</v>
      </c>
      <c r="L9" t="str">
        <f>"create table "&amp;C5&amp;" ("</f>
        <v>create table diaries (</v>
      </c>
    </row>
    <row r="10" spans="1:12">
      <c r="A10" s="3">
        <v>1</v>
      </c>
      <c r="B10" s="2" t="s">
        <v>200</v>
      </c>
      <c r="C10" s="14" t="s">
        <v>45</v>
      </c>
      <c r="D10" s="6" t="s">
        <v>60</v>
      </c>
      <c r="E10" s="6">
        <v>5</v>
      </c>
      <c r="F10" s="7" t="s">
        <v>47</v>
      </c>
      <c r="G10" s="3" t="s">
        <v>47</v>
      </c>
      <c r="H10" s="3" t="s">
        <v>47</v>
      </c>
      <c r="I10" s="3"/>
      <c r="J10" s="3"/>
      <c r="L10" t="str">
        <f>C10&amp;" "&amp;D10&amp;" "&amp;IF(E10&lt;&gt;"","("&amp;E10&amp;")","")&amp;IF(C13&lt;&gt;"",",","")</f>
        <v>id INTEGER (5),</v>
      </c>
    </row>
    <row r="11" spans="1:12">
      <c r="A11" s="3">
        <v>2</v>
      </c>
      <c r="B11" s="6" t="s">
        <v>59</v>
      </c>
      <c r="C11" s="6" t="s">
        <v>91</v>
      </c>
      <c r="D11" s="6" t="s">
        <v>60</v>
      </c>
      <c r="E11" s="6"/>
      <c r="F11" s="6"/>
      <c r="G11" s="6"/>
      <c r="H11" s="8" t="s">
        <v>47</v>
      </c>
      <c r="I11" s="7"/>
      <c r="J11" s="3"/>
    </row>
    <row r="12" spans="1:12">
      <c r="A12" s="3">
        <v>3</v>
      </c>
      <c r="B12" s="2" t="s">
        <v>201</v>
      </c>
      <c r="C12" s="6" t="s">
        <v>202</v>
      </c>
      <c r="D12" s="24" t="s">
        <v>46</v>
      </c>
      <c r="E12" s="6">
        <v>50</v>
      </c>
      <c r="F12" s="22"/>
      <c r="G12" s="8"/>
      <c r="H12" s="3" t="s">
        <v>47</v>
      </c>
      <c r="I12" s="3"/>
      <c r="J12" s="3"/>
      <c r="L12" t="str">
        <f>C12&amp;" "&amp;D12&amp;" "&amp;IF(E12&lt;&gt;"","("&amp;E12&amp;")","")&amp;IF(C15&lt;&gt;"",",","")</f>
        <v>title VARCHAR (50),</v>
      </c>
    </row>
    <row r="13" spans="1:12" ht="13.15">
      <c r="A13" s="3">
        <v>4</v>
      </c>
      <c r="B13" s="25" t="s">
        <v>203</v>
      </c>
      <c r="C13" s="13" t="s">
        <v>94</v>
      </c>
      <c r="D13" s="6" t="s">
        <v>46</v>
      </c>
      <c r="E13" s="18">
        <v>400</v>
      </c>
      <c r="F13" s="6"/>
      <c r="G13" s="6"/>
      <c r="H13" s="22" t="s">
        <v>47</v>
      </c>
      <c r="I13" s="3"/>
      <c r="J13" s="3"/>
      <c r="L13" t="str">
        <f>C13&amp;" "&amp;D13&amp;" "&amp;IF(E13&lt;&gt;"","("&amp;E13&amp;")","")&amp;IF(C11&lt;&gt;"",",","")</f>
        <v>content VARCHAR (400),</v>
      </c>
    </row>
    <row r="14" spans="1:12" ht="13.15">
      <c r="A14" s="2">
        <v>5</v>
      </c>
      <c r="B14" s="6" t="s">
        <v>204</v>
      </c>
      <c r="C14" s="34" t="s">
        <v>205</v>
      </c>
      <c r="D14" s="13" t="s">
        <v>46</v>
      </c>
      <c r="E14" s="33">
        <v>400</v>
      </c>
      <c r="F14" s="6"/>
      <c r="G14" s="6"/>
      <c r="H14" s="22"/>
      <c r="I14" s="7"/>
      <c r="J14" s="3"/>
      <c r="L14" t="str">
        <f>C14&amp;" "&amp;D14&amp;" "&amp;IF(E14&lt;&gt;"","("&amp;E14&amp;")","")&amp;IF(C16&lt;&gt;"",",","")</f>
        <v>reply VARCHAR (400),</v>
      </c>
    </row>
    <row r="15" spans="1:12" ht="13.15">
      <c r="A15" s="3">
        <v>6</v>
      </c>
      <c r="B15" s="13" t="s">
        <v>103</v>
      </c>
      <c r="C15" s="13" t="s">
        <v>206</v>
      </c>
      <c r="D15" s="13" t="s">
        <v>207</v>
      </c>
      <c r="E15" s="13"/>
      <c r="F15" s="13"/>
      <c r="G15" s="13"/>
      <c r="H15" s="8" t="s">
        <v>47</v>
      </c>
      <c r="I15" s="7"/>
      <c r="J15" s="3"/>
      <c r="L15" t="str">
        <f>C15&amp;" "&amp;D15&amp;" "&amp;IF(E15&lt;&gt;"","("&amp;E15&amp;")","")&amp;IF(C17&lt;&gt;"",",","")</f>
        <v>date DATE ,</v>
      </c>
    </row>
    <row r="16" spans="1:12" ht="13.15">
      <c r="A16" s="3">
        <v>7</v>
      </c>
      <c r="B16" s="8" t="s">
        <v>208</v>
      </c>
      <c r="C16" s="8" t="s">
        <v>209</v>
      </c>
      <c r="D16" s="8" t="s">
        <v>210</v>
      </c>
      <c r="E16" s="8"/>
      <c r="F16" s="8"/>
      <c r="G16" s="8"/>
      <c r="H16" s="8"/>
      <c r="I16" s="8" t="b">
        <v>0</v>
      </c>
      <c r="J16" s="8"/>
      <c r="L16" t="str">
        <f>C16&amp;" "&amp;D16&amp;" "&amp;IF(E16&lt;&gt;"","("&amp;E16&amp;")","")&amp;IF(C19&lt;&gt;"",",","")</f>
        <v xml:space="preserve">parentCheck Boolean </v>
      </c>
    </row>
    <row r="17" spans="1:12" ht="13.15">
      <c r="A17" s="2">
        <v>8</v>
      </c>
      <c r="B17" s="6" t="s">
        <v>211</v>
      </c>
      <c r="C17" s="6" t="s">
        <v>212</v>
      </c>
      <c r="D17" s="6" t="s">
        <v>210</v>
      </c>
      <c r="E17" s="6"/>
      <c r="F17" s="6"/>
      <c r="G17" s="6"/>
      <c r="H17" s="6"/>
      <c r="I17" s="6" t="b">
        <v>0</v>
      </c>
      <c r="J17" s="6" t="s">
        <v>213</v>
      </c>
      <c r="L17" t="str">
        <f>C17&amp;" "&amp;D17&amp;" "&amp;IF(E17&lt;&gt;"","("&amp;E17&amp;")","")&amp;IF(C20&lt;&gt;"",",","")</f>
        <v xml:space="preserve">childCheck Boolean </v>
      </c>
    </row>
    <row r="18" spans="1:12" ht="13.15">
      <c r="A18" s="2">
        <v>9</v>
      </c>
      <c r="B18" s="6"/>
      <c r="C18" s="6"/>
      <c r="D18" s="6"/>
      <c r="E18" s="6"/>
      <c r="F18" s="6"/>
      <c r="G18" s="6"/>
      <c r="H18" s="6"/>
      <c r="I18" s="6"/>
      <c r="J18" s="6"/>
      <c r="L18" t="str">
        <f>C18&amp;" "&amp;D18&amp;" "&amp;IF(E18&lt;&gt;"","("&amp;E18&amp;")","")&amp;IF(C21&lt;&gt;"",",","")</f>
        <v xml:space="preserve">  </v>
      </c>
    </row>
    <row r="19" spans="1:12" ht="13.15">
      <c r="A19" s="2">
        <v>10</v>
      </c>
      <c r="B19" s="6"/>
      <c r="C19" s="6"/>
      <c r="D19" s="6"/>
      <c r="E19" s="6"/>
      <c r="F19" s="6"/>
      <c r="G19" s="6"/>
      <c r="H19" s="6"/>
      <c r="I19" s="6"/>
      <c r="J19" s="6"/>
      <c r="L19" t="str">
        <f>C19&amp;" "&amp;D19&amp;" "&amp;IF(E19&lt;&gt;"","("&amp;E19&amp;")","")&amp;IF(C20&lt;&gt;"",",","")</f>
        <v xml:space="preserve">  </v>
      </c>
    </row>
    <row r="20" spans="1:12" ht="13.15">
      <c r="A20" s="2">
        <v>11</v>
      </c>
      <c r="B20" s="6"/>
      <c r="C20" s="6"/>
      <c r="D20" s="6"/>
      <c r="E20" s="6"/>
      <c r="F20" s="6"/>
      <c r="G20" s="6"/>
      <c r="H20" s="6"/>
      <c r="I20" s="6"/>
      <c r="J20" s="6"/>
      <c r="L20" t="str">
        <f>C20&amp;" "&amp;D20&amp;" "&amp;IF(E20&lt;&gt;"","("&amp;E20&amp;")","")&amp;IF(C21&lt;&gt;"",",","")</f>
        <v xml:space="preserve">  </v>
      </c>
    </row>
    <row r="21" spans="1:12" ht="13.15">
      <c r="A21" s="3">
        <v>12</v>
      </c>
      <c r="B21" s="9"/>
      <c r="C21" s="9"/>
      <c r="D21" s="9"/>
      <c r="E21" s="9"/>
      <c r="F21" s="9"/>
      <c r="G21" s="9"/>
      <c r="H21" s="9"/>
      <c r="I21" s="9"/>
      <c r="J21" s="9"/>
      <c r="L21" t="str">
        <f>C21&amp;" "&amp;D21&amp;" "&amp;IF(E21&lt;&gt;"","("&amp;E21&amp;")","")&amp;IF(C22&lt;&gt;"",",","")</f>
        <v xml:space="preserve">  </v>
      </c>
    </row>
    <row r="22" spans="1:12" ht="13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 ht="13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 ht="13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C24&amp;" "&amp;D24&amp;" "&amp;IF(E24&lt;&gt;"","("&amp;E24&amp;")","")&amp;IF(C25&lt;&gt;"",",","")</f>
        <v xml:space="preserve">  </v>
      </c>
    </row>
    <row r="25" spans="1:12" ht="13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 ht="13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 ht="13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 ht="13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 ht="13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 ht="13.15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>C30&amp;" "&amp;D30&amp;" "&amp;IF(E30&lt;&gt;"","("&amp;E30&amp;")","")&amp;IF(C31&lt;&gt;"",",","")</f>
        <v xml:space="preserve">  </v>
      </c>
    </row>
    <row r="31" spans="1:12">
      <c r="L31" t="s">
        <v>56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D10" sqref="D10"/>
    </sheetView>
  </sheetViews>
  <sheetFormatPr defaultRowHeight="13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9.149999999999999">
      <c r="A1" s="4"/>
    </row>
    <row r="2" spans="1:12">
      <c r="B2" s="1" t="s">
        <v>1</v>
      </c>
      <c r="C2" s="2" t="s">
        <v>2</v>
      </c>
      <c r="D2" s="1" t="s">
        <v>3</v>
      </c>
      <c r="E2" s="3" t="s">
        <v>34</v>
      </c>
    </row>
    <row r="3" spans="1:12">
      <c r="B3" s="1" t="s">
        <v>5</v>
      </c>
      <c r="C3" s="2" t="s">
        <v>6</v>
      </c>
      <c r="D3" s="1" t="s">
        <v>7</v>
      </c>
      <c r="E3" s="5">
        <v>45485</v>
      </c>
    </row>
    <row r="4" spans="1:12">
      <c r="B4" s="1" t="s">
        <v>35</v>
      </c>
      <c r="C4" s="3" t="s">
        <v>36</v>
      </c>
      <c r="D4" s="1" t="s">
        <v>8</v>
      </c>
      <c r="E4" s="3"/>
    </row>
    <row r="5" spans="1:12">
      <c r="B5" s="1" t="s">
        <v>37</v>
      </c>
      <c r="C5" s="3" t="s">
        <v>16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38</v>
      </c>
      <c r="E9" s="1" t="s">
        <v>39</v>
      </c>
      <c r="F9" s="1" t="s">
        <v>40</v>
      </c>
      <c r="G9" s="1" t="s">
        <v>41</v>
      </c>
      <c r="H9" s="1" t="s">
        <v>42</v>
      </c>
      <c r="I9" s="1" t="s">
        <v>43</v>
      </c>
      <c r="J9" s="1" t="s">
        <v>14</v>
      </c>
      <c r="L9" t="str">
        <f>"create table "&amp;C5&amp;" ("</f>
        <v>create table family_users (</v>
      </c>
    </row>
    <row r="10" spans="1:12" ht="13.5">
      <c r="A10" s="3">
        <v>1</v>
      </c>
      <c r="B10" s="3" t="s">
        <v>44</v>
      </c>
      <c r="C10" s="3" t="s">
        <v>45</v>
      </c>
      <c r="D10" s="3" t="s">
        <v>46</v>
      </c>
      <c r="E10" s="3">
        <v>50</v>
      </c>
      <c r="F10" s="3" t="s">
        <v>47</v>
      </c>
      <c r="G10" s="3"/>
      <c r="H10" s="3" t="s">
        <v>48</v>
      </c>
      <c r="I10" s="3"/>
      <c r="J10" s="3" t="s">
        <v>49</v>
      </c>
      <c r="L10" t="str">
        <f>C10&amp;" "&amp;D10&amp;" "&amp;IF(E10&lt;&gt;"","("&amp;E10&amp;")","")&amp;IF(C11&lt;&gt;"",",","")</f>
        <v>id VARCHAR (50),</v>
      </c>
    </row>
    <row r="11" spans="1:12">
      <c r="A11" s="3">
        <v>2</v>
      </c>
      <c r="B11" s="3" t="s">
        <v>50</v>
      </c>
      <c r="C11" s="3" t="s">
        <v>51</v>
      </c>
      <c r="D11" s="3" t="s">
        <v>46</v>
      </c>
      <c r="E11" s="3">
        <v>200</v>
      </c>
      <c r="F11" s="3"/>
      <c r="G11" s="3"/>
      <c r="H11" s="3" t="s">
        <v>48</v>
      </c>
      <c r="I11" s="3"/>
      <c r="J11" s="3" t="s">
        <v>52</v>
      </c>
      <c r="L11" t="str">
        <f>C11&amp;" "&amp;D11&amp;" "&amp;IF(E11&lt;&gt;"","("&amp;E11&amp;")","")&amp;IF(C12&lt;&gt;"",",","")</f>
        <v>mail VARCHAR (200),</v>
      </c>
    </row>
    <row r="12" spans="1:12">
      <c r="A12" s="3">
        <v>3</v>
      </c>
      <c r="B12" s="3" t="s">
        <v>53</v>
      </c>
      <c r="C12" s="3" t="s">
        <v>54</v>
      </c>
      <c r="D12" s="3" t="s">
        <v>46</v>
      </c>
      <c r="E12" s="3">
        <v>20</v>
      </c>
      <c r="F12" s="3"/>
      <c r="G12" s="3"/>
      <c r="H12" s="3" t="s">
        <v>48</v>
      </c>
      <c r="I12" s="3"/>
      <c r="J12" s="3" t="s">
        <v>55</v>
      </c>
      <c r="L12" t="str">
        <f>C12&amp;" "&amp;D12&amp;" "&amp;IF(E12&lt;&gt;"","("&amp;E12&amp;")","")&amp;IF(C13&lt;&gt;"",",","")</f>
        <v>pass VARCHAR (20)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56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C9F6B-0161-440D-923B-353ADEA173D9}">
  <dimension ref="A1:L33"/>
  <sheetViews>
    <sheetView tabSelected="1" workbookViewId="0">
      <selection activeCell="E31" sqref="E31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57</v>
      </c>
      <c r="E2" s="3" t="s">
        <v>34</v>
      </c>
    </row>
    <row r="3" spans="1:12">
      <c r="B3" s="1" t="s">
        <v>5</v>
      </c>
      <c r="C3" s="2" t="s">
        <v>6</v>
      </c>
      <c r="D3" s="1" t="s">
        <v>7</v>
      </c>
      <c r="E3" s="5">
        <v>45485</v>
      </c>
    </row>
    <row r="4" spans="1:12">
      <c r="B4" s="1" t="s">
        <v>35</v>
      </c>
      <c r="C4" s="3" t="s">
        <v>58</v>
      </c>
      <c r="D4" s="1" t="s">
        <v>8</v>
      </c>
      <c r="E4" s="3"/>
    </row>
    <row r="5" spans="1:12">
      <c r="B5" s="1" t="s">
        <v>37</v>
      </c>
      <c r="C5" s="3" t="s">
        <v>19</v>
      </c>
      <c r="D5" s="1" t="s">
        <v>9</v>
      </c>
      <c r="E5" s="3"/>
    </row>
    <row r="9" spans="1:12">
      <c r="A9" s="1" t="s">
        <v>10</v>
      </c>
      <c r="B9" s="12" t="s">
        <v>11</v>
      </c>
      <c r="C9" s="12" t="s">
        <v>12</v>
      </c>
      <c r="D9" s="12" t="s">
        <v>38</v>
      </c>
      <c r="E9" s="12" t="s">
        <v>39</v>
      </c>
      <c r="F9" s="12" t="s">
        <v>40</v>
      </c>
      <c r="G9" s="12" t="s">
        <v>41</v>
      </c>
      <c r="H9" s="12" t="s">
        <v>42</v>
      </c>
      <c r="I9" s="12" t="s">
        <v>43</v>
      </c>
      <c r="J9" s="12" t="s">
        <v>14</v>
      </c>
      <c r="L9" t="str">
        <f>"create table "&amp;C5&amp;" ("</f>
        <v>create table kids_users (</v>
      </c>
    </row>
    <row r="10" spans="1:12">
      <c r="A10" s="2">
        <v>1</v>
      </c>
      <c r="B10" s="6" t="s">
        <v>59</v>
      </c>
      <c r="C10" s="6" t="s">
        <v>45</v>
      </c>
      <c r="D10" s="6" t="s">
        <v>60</v>
      </c>
      <c r="E10" s="6"/>
      <c r="F10" s="28" t="s">
        <v>48</v>
      </c>
      <c r="G10" s="28" t="s">
        <v>48</v>
      </c>
      <c r="H10" s="6" t="s">
        <v>48</v>
      </c>
      <c r="I10" s="6"/>
      <c r="J10" s="6"/>
      <c r="K10" s="29"/>
      <c r="L10" t="str">
        <f>C11&amp;" "&amp;D11&amp;" "&amp;IF(E11&lt;&gt;"","("&amp;E11&amp;")","")&amp;IF(C16&lt;&gt;"",",","")</f>
        <v>family_id VARCHAR (50),</v>
      </c>
    </row>
    <row r="11" spans="1:12">
      <c r="A11" s="2">
        <v>2</v>
      </c>
      <c r="B11" s="14" t="s">
        <v>44</v>
      </c>
      <c r="C11" s="14" t="s">
        <v>61</v>
      </c>
      <c r="D11" s="14" t="s">
        <v>46</v>
      </c>
      <c r="E11" s="14">
        <v>50</v>
      </c>
      <c r="F11" s="14"/>
      <c r="G11" s="14"/>
      <c r="H11" s="14" t="s">
        <v>48</v>
      </c>
      <c r="I11" s="14"/>
      <c r="J11" s="14" t="s">
        <v>49</v>
      </c>
      <c r="K11" s="29"/>
      <c r="L11" t="str">
        <f>C12&amp;" "&amp;D12&amp;" "&amp;IF(E12&lt;&gt;"","("&amp;E12&amp;")","")&amp;IF(C18&lt;&gt;"",",","")</f>
        <v>character_id INTEGER ,</v>
      </c>
    </row>
    <row r="12" spans="1:12">
      <c r="A12" s="2">
        <v>3</v>
      </c>
      <c r="B12" s="6" t="s">
        <v>62</v>
      </c>
      <c r="C12" s="6" t="s">
        <v>63</v>
      </c>
      <c r="D12" s="11" t="s">
        <v>60</v>
      </c>
      <c r="E12" s="6"/>
      <c r="F12" s="6"/>
      <c r="G12" s="6"/>
      <c r="H12" s="6" t="s">
        <v>48</v>
      </c>
      <c r="I12" s="6"/>
      <c r="J12" s="6"/>
      <c r="K12" s="29"/>
      <c r="L12" t="str">
        <f>C13&amp;" "&amp;D13&amp;" "&amp;IF(E13&lt;&gt;"","("&amp;E13&amp;")","")&amp;IF(C19&lt;&gt;"",",","")</f>
        <v>enemie_id INTEGER ,</v>
      </c>
    </row>
    <row r="13" spans="1:12">
      <c r="A13" s="2">
        <v>4</v>
      </c>
      <c r="B13" s="6" t="s">
        <v>64</v>
      </c>
      <c r="C13" s="11" t="s">
        <v>65</v>
      </c>
      <c r="D13" s="11" t="s">
        <v>60</v>
      </c>
      <c r="E13" s="6"/>
      <c r="F13" s="6"/>
      <c r="G13" s="6"/>
      <c r="H13" s="6" t="s">
        <v>47</v>
      </c>
      <c r="I13" s="6"/>
      <c r="J13" s="6"/>
      <c r="K13" s="29"/>
      <c r="L13" t="e">
        <f>C15&amp;" "&amp;D15&amp;" "&amp;IF(E15&lt;&gt;"","("&amp;E15&amp;")","")&amp;IF(#REF!&lt;&gt;"",",","")</f>
        <v>#REF!</v>
      </c>
    </row>
    <row r="14" spans="1:12">
      <c r="A14" s="2">
        <v>5</v>
      </c>
      <c r="B14" s="6" t="s">
        <v>66</v>
      </c>
      <c r="C14" s="6" t="s">
        <v>67</v>
      </c>
      <c r="D14" s="6" t="s">
        <v>60</v>
      </c>
      <c r="E14" s="6"/>
      <c r="F14" s="6"/>
      <c r="G14" s="6"/>
      <c r="H14" s="6"/>
      <c r="I14" s="6"/>
      <c r="J14" s="6" t="s">
        <v>68</v>
      </c>
      <c r="K14" s="29"/>
      <c r="L14" t="str">
        <f>C17&amp;" "&amp;D17&amp;" "&amp;IF(E17&lt;&gt;"","("&amp;E17&amp;")","")&amp;IF(C20&lt;&gt;"",",","")</f>
        <v xml:space="preserve">dice_count INTEGER </v>
      </c>
    </row>
    <row r="15" spans="1:12">
      <c r="A15" s="2">
        <v>6</v>
      </c>
      <c r="B15" s="6" t="s">
        <v>69</v>
      </c>
      <c r="C15" s="6" t="s">
        <v>70</v>
      </c>
      <c r="D15" s="11" t="s">
        <v>60</v>
      </c>
      <c r="E15" s="6"/>
      <c r="F15" s="6"/>
      <c r="G15" s="6"/>
      <c r="H15" s="6" t="s">
        <v>48</v>
      </c>
      <c r="I15" s="6"/>
      <c r="J15" s="6"/>
      <c r="K15" s="29"/>
      <c r="L15" t="str">
        <f>C16&amp;" "&amp;D16&amp;" "&amp;IF(E16&lt;&gt;"","("&amp;E16&amp;")","")&amp;IF(C21&lt;&gt;"",",","")</f>
        <v>name VARCHAR (50)</v>
      </c>
    </row>
    <row r="16" spans="1:12">
      <c r="A16" s="2">
        <v>7</v>
      </c>
      <c r="B16" s="6" t="s">
        <v>71</v>
      </c>
      <c r="C16" s="6" t="s">
        <v>72</v>
      </c>
      <c r="D16" s="6" t="s">
        <v>46</v>
      </c>
      <c r="E16" s="6">
        <v>50</v>
      </c>
      <c r="F16" s="6"/>
      <c r="G16" s="6"/>
      <c r="H16" s="6" t="s">
        <v>48</v>
      </c>
      <c r="I16" s="6"/>
      <c r="J16" s="14" t="s">
        <v>73</v>
      </c>
      <c r="K16" s="29"/>
      <c r="L16" t="e">
        <f>C18&amp;" "&amp;D18&amp;" "&amp;IF(E18&lt;&gt;"","("&amp;E18&amp;")","")&amp;IF(#REF!&lt;&gt;"",",","")</f>
        <v>#REF!</v>
      </c>
    </row>
    <row r="17" spans="1:12">
      <c r="A17" s="2">
        <v>8</v>
      </c>
      <c r="B17" s="6" t="s">
        <v>74</v>
      </c>
      <c r="C17" s="6" t="s">
        <v>75</v>
      </c>
      <c r="D17" s="6" t="s">
        <v>60</v>
      </c>
      <c r="E17" s="6"/>
      <c r="F17" s="6"/>
      <c r="G17" s="6"/>
      <c r="H17" s="6"/>
      <c r="I17" s="18"/>
      <c r="J17" s="6" t="s">
        <v>76</v>
      </c>
      <c r="K17" s="29"/>
      <c r="L17" t="str">
        <f>C19&amp;" "&amp;D19&amp;" "&amp;IF(E19&lt;&gt;"","("&amp;E19&amp;")","")&amp;IF(C23&lt;&gt;"",",","")</f>
        <v xml:space="preserve">current_money INTEGER </v>
      </c>
    </row>
    <row r="18" spans="1:12">
      <c r="A18" s="2">
        <v>9</v>
      </c>
      <c r="B18" s="6" t="s">
        <v>77</v>
      </c>
      <c r="C18" s="6" t="s">
        <v>78</v>
      </c>
      <c r="D18" s="6" t="s">
        <v>60</v>
      </c>
      <c r="E18" s="6"/>
      <c r="F18" s="6"/>
      <c r="G18" s="6"/>
      <c r="H18" s="6"/>
      <c r="I18" s="6"/>
      <c r="J18" s="13" t="s">
        <v>79</v>
      </c>
      <c r="K18" s="29"/>
      <c r="L18" t="e">
        <f>#REF!&amp;" "&amp;#REF!&amp;" "&amp;IF(#REF!&lt;&gt;"","("&amp;#REF!&amp;")","")&amp;IF(#REF!&lt;&gt;"",",","")</f>
        <v>#REF!</v>
      </c>
    </row>
    <row r="19" spans="1:12" ht="13.15">
      <c r="A19" s="2">
        <v>10</v>
      </c>
      <c r="B19" s="14" t="s">
        <v>80</v>
      </c>
      <c r="C19" s="14" t="s">
        <v>81</v>
      </c>
      <c r="D19" s="14" t="s">
        <v>60</v>
      </c>
      <c r="E19" s="14"/>
      <c r="F19" s="14"/>
      <c r="G19" s="14"/>
      <c r="H19" s="14"/>
      <c r="I19" s="14">
        <v>0</v>
      </c>
      <c r="J19" s="14" t="s">
        <v>82</v>
      </c>
      <c r="K19" s="29"/>
      <c r="L19" t="str">
        <f>C20&amp;" "&amp;D20&amp;" "&amp;IF(E20&lt;&gt;"","("&amp;E20&amp;")","")&amp;IF(C25&lt;&gt;"",",","")</f>
        <v xml:space="preserve">  </v>
      </c>
    </row>
    <row r="20" spans="1:12">
      <c r="A20" s="2">
        <v>11</v>
      </c>
      <c r="B20" s="6"/>
      <c r="C20" s="6"/>
      <c r="D20" s="11"/>
      <c r="E20" s="6"/>
      <c r="F20" s="6"/>
      <c r="G20" s="6"/>
      <c r="H20" s="6"/>
      <c r="I20" s="6"/>
      <c r="J20" s="6"/>
      <c r="K20" s="29"/>
      <c r="L20" t="str">
        <f>C21&amp;" "&amp;D21&amp;" "&amp;IF(E21&lt;&gt;"","("&amp;E21&amp;")","")&amp;IF(C26&lt;&gt;"",",","")</f>
        <v xml:space="preserve">  </v>
      </c>
    </row>
    <row r="21" spans="1:12" ht="13.15">
      <c r="A21" s="2">
        <v>12</v>
      </c>
      <c r="B21" s="6"/>
      <c r="C21" s="6"/>
      <c r="D21" s="6"/>
      <c r="E21" s="6"/>
      <c r="F21" s="6"/>
      <c r="G21" s="6"/>
      <c r="H21" s="6"/>
      <c r="I21" s="6"/>
      <c r="J21" s="6"/>
      <c r="K21" s="29"/>
      <c r="L21" t="e">
        <f>#REF!&amp;" "&amp;#REF!&amp;" "&amp;IF(#REF!&lt;&gt;"","("&amp;#REF!&amp;")","")&amp;IF(C27&lt;&gt;"",",","")</f>
        <v>#REF!</v>
      </c>
    </row>
    <row r="22" spans="1:12" ht="13.15">
      <c r="A22" s="2">
        <v>13</v>
      </c>
      <c r="B22" s="6"/>
      <c r="C22" s="6"/>
      <c r="D22" s="6"/>
      <c r="E22" s="6"/>
      <c r="F22" s="6"/>
      <c r="G22" s="6"/>
      <c r="H22" s="6"/>
      <c r="I22" s="6"/>
      <c r="J22" s="6"/>
      <c r="L22" t="str">
        <f>C23&amp;" "&amp;D23&amp;" "&amp;IF(E23&lt;&gt;"","("&amp;E23&amp;")","")&amp;IF(C28&lt;&gt;"",",","")</f>
        <v xml:space="preserve">  </v>
      </c>
    </row>
    <row r="23" spans="1:12" ht="13.15">
      <c r="A23" s="2">
        <v>14</v>
      </c>
      <c r="B23" s="6"/>
      <c r="C23" s="6"/>
      <c r="D23" s="6"/>
      <c r="E23" s="6"/>
      <c r="F23" s="6"/>
      <c r="G23" s="6"/>
      <c r="H23" s="6"/>
      <c r="I23" s="6"/>
      <c r="J23" s="6"/>
      <c r="L23" t="e">
        <f>#REF!&amp;" "&amp;#REF!&amp;" "&amp;IF(#REF!&lt;&gt;"","("&amp;#REF!&amp;")","")&amp;IF(C29&lt;&gt;"",",","")</f>
        <v>#REF!</v>
      </c>
    </row>
    <row r="24" spans="1:12" ht="13.15">
      <c r="A24" s="2">
        <v>15</v>
      </c>
      <c r="B24" s="6"/>
      <c r="C24" s="6"/>
      <c r="D24" s="6"/>
      <c r="E24" s="6"/>
      <c r="F24" s="6"/>
      <c r="G24" s="6"/>
      <c r="H24" s="6"/>
      <c r="I24" s="6"/>
      <c r="J24" s="6"/>
      <c r="L24" t="str">
        <f>C25&amp;" "&amp;D25&amp;" "&amp;IF(E25&lt;&gt;"","("&amp;E25&amp;")","")&amp;IF(C30&lt;&gt;"",",","")</f>
        <v xml:space="preserve">  </v>
      </c>
    </row>
    <row r="25" spans="1:12" ht="13.15">
      <c r="A25" s="2">
        <v>16</v>
      </c>
      <c r="B25" s="6"/>
      <c r="C25" s="6"/>
      <c r="D25" s="6"/>
      <c r="E25" s="6"/>
      <c r="F25" s="6"/>
      <c r="G25" s="6"/>
      <c r="H25" s="6"/>
      <c r="I25" s="6"/>
      <c r="J25" s="6"/>
      <c r="L25" t="str">
        <f>C26&amp;" "&amp;D26&amp;" "&amp;IF(E26&lt;&gt;"","("&amp;E26&amp;")","")&amp;IF(C31&lt;&gt;"",",","")</f>
        <v xml:space="preserve">  </v>
      </c>
    </row>
    <row r="26" spans="1:12" ht="13.15">
      <c r="A26" s="2">
        <v>17</v>
      </c>
      <c r="B26" s="6"/>
      <c r="C26" s="6"/>
      <c r="D26" s="6"/>
      <c r="E26" s="6"/>
      <c r="F26" s="6"/>
      <c r="G26" s="6"/>
      <c r="H26" s="6"/>
      <c r="I26" s="6"/>
      <c r="J26" s="6"/>
      <c r="L26" t="str">
        <f>C27&amp;" "&amp;D27&amp;" "&amp;IF(E27&lt;&gt;"","("&amp;E27&amp;")","")&amp;IF(C32&lt;&gt;"",",","")</f>
        <v xml:space="preserve">  </v>
      </c>
    </row>
    <row r="27" spans="1:12" ht="13.15">
      <c r="A27" s="2">
        <v>18</v>
      </c>
      <c r="B27" s="6"/>
      <c r="C27" s="6"/>
      <c r="D27" s="6"/>
      <c r="E27" s="6"/>
      <c r="F27" s="6"/>
      <c r="G27" s="6"/>
      <c r="H27" s="6"/>
      <c r="I27" s="6"/>
      <c r="J27" s="6"/>
      <c r="L27" t="str">
        <f>C28&amp;" "&amp;D28&amp;" "&amp;IF(E28&lt;&gt;"","("&amp;E28&amp;")","")&amp;IF(C33&lt;&gt;"",",","")</f>
        <v xml:space="preserve">  </v>
      </c>
    </row>
    <row r="28" spans="1:12" ht="13.15">
      <c r="A28" s="2">
        <v>19</v>
      </c>
      <c r="B28" s="13"/>
      <c r="C28" s="13"/>
      <c r="D28" s="13"/>
      <c r="E28" s="13"/>
      <c r="F28" s="13"/>
      <c r="G28" s="13"/>
      <c r="H28" s="13"/>
      <c r="I28" s="13"/>
      <c r="J28" s="13"/>
      <c r="L28" t="str">
        <f>C29&amp;" "&amp;D29&amp;" "&amp;IF(E29&lt;&gt;"","("&amp;E29&amp;")","")&amp;IF(C34&lt;&gt;"",",","")</f>
        <v xml:space="preserve">  </v>
      </c>
    </row>
    <row r="29" spans="1:12" ht="13.15">
      <c r="A29" s="3">
        <v>20</v>
      </c>
      <c r="B29" s="9"/>
      <c r="C29" s="9"/>
      <c r="D29" s="9"/>
      <c r="E29" s="9"/>
      <c r="F29" s="9"/>
      <c r="G29" s="9"/>
      <c r="H29" s="9"/>
      <c r="I29" s="9"/>
      <c r="J29" s="9"/>
      <c r="L29" t="str">
        <f>C30&amp;" "&amp;D30&amp;" "&amp;IF(E30&lt;&gt;"","("&amp;E30&amp;")","")&amp;IF(C35&lt;&gt;"",",","")</f>
        <v xml:space="preserve">  </v>
      </c>
    </row>
    <row r="30" spans="1:12">
      <c r="L30" t="str">
        <f>C31&amp;" "&amp;D31&amp;" "&amp;IF(E31&lt;&gt;"","("&amp;E31&amp;")","")&amp;IF(C36&lt;&gt;"",",","")</f>
        <v xml:space="preserve">  </v>
      </c>
    </row>
    <row r="31" spans="1:12">
      <c r="L31" t="str">
        <f>C32&amp;" "&amp;D32&amp;" "&amp;IF(E32&lt;&gt;"","("&amp;E32&amp;")","")&amp;IF(C37&lt;&gt;"",",","")</f>
        <v xml:space="preserve">  </v>
      </c>
    </row>
    <row r="32" spans="1:12">
      <c r="L32" t="str">
        <f>C33&amp;" "&amp;D33&amp;" "&amp;IF(E33&lt;&gt;"","("&amp;E33&amp;")","")&amp;IF(C38&lt;&gt;"",",","")</f>
        <v xml:space="preserve">  </v>
      </c>
    </row>
    <row r="33" spans="12:12">
      <c r="L33" t="str">
        <f>C34&amp;" "&amp;D34&amp;" "&amp;IF(E34&lt;&gt;"","("&amp;E34&amp;")","")&amp;IF(C39&lt;&gt;"",",","")</f>
        <v xml:space="preserve">  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352BC-7994-4184-9DCB-029B9BCACF52}">
  <dimension ref="A1:L30"/>
  <sheetViews>
    <sheetView workbookViewId="0">
      <selection activeCell="C5" sqref="C5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34</v>
      </c>
    </row>
    <row r="3" spans="1:12">
      <c r="B3" s="1" t="s">
        <v>5</v>
      </c>
      <c r="C3" s="2" t="s">
        <v>6</v>
      </c>
      <c r="D3" s="1" t="s">
        <v>7</v>
      </c>
      <c r="E3" s="5">
        <v>45485</v>
      </c>
    </row>
    <row r="4" spans="1:12">
      <c r="B4" s="1" t="s">
        <v>35</v>
      </c>
      <c r="C4" s="3" t="s">
        <v>20</v>
      </c>
      <c r="D4" s="1" t="s">
        <v>8</v>
      </c>
      <c r="E4" s="3"/>
    </row>
    <row r="5" spans="1:12">
      <c r="B5" s="1" t="s">
        <v>37</v>
      </c>
      <c r="C5" s="3" t="s">
        <v>21</v>
      </c>
      <c r="D5" s="1" t="s">
        <v>9</v>
      </c>
      <c r="E5" s="3"/>
    </row>
    <row r="9" spans="1:12">
      <c r="A9" s="1" t="s">
        <v>10</v>
      </c>
      <c r="B9" s="12" t="s">
        <v>11</v>
      </c>
      <c r="C9" s="12" t="s">
        <v>12</v>
      </c>
      <c r="D9" s="12" t="s">
        <v>38</v>
      </c>
      <c r="E9" s="12" t="s">
        <v>39</v>
      </c>
      <c r="F9" s="12" t="s">
        <v>40</v>
      </c>
      <c r="G9" s="12" t="s">
        <v>41</v>
      </c>
      <c r="H9" s="12" t="s">
        <v>42</v>
      </c>
      <c r="I9" s="12" t="s">
        <v>43</v>
      </c>
      <c r="J9" s="12" t="s">
        <v>14</v>
      </c>
      <c r="L9" t="str">
        <f>"create table "&amp;C5&amp;" ("</f>
        <v>create table characters (</v>
      </c>
    </row>
    <row r="10" spans="1:12">
      <c r="A10" s="2">
        <v>1</v>
      </c>
      <c r="B10" s="6" t="s">
        <v>62</v>
      </c>
      <c r="C10" s="6" t="s">
        <v>45</v>
      </c>
      <c r="D10" s="11" t="s">
        <v>60</v>
      </c>
      <c r="E10" s="6"/>
      <c r="F10" s="6" t="s">
        <v>48</v>
      </c>
      <c r="G10" s="6" t="s">
        <v>48</v>
      </c>
      <c r="H10" s="6" t="s">
        <v>48</v>
      </c>
      <c r="I10" s="6"/>
      <c r="J10" s="6"/>
      <c r="L10" t="str">
        <f t="shared" ref="L10" si="0">C10&amp;" "&amp;D10&amp;" "&amp;IF(E10&lt;&gt;"","("&amp;E10&amp;")","")&amp;IF(C11&lt;&gt;"",",","")</f>
        <v>id INTEGER ,</v>
      </c>
    </row>
    <row r="11" spans="1:12">
      <c r="A11" s="2">
        <v>2</v>
      </c>
      <c r="B11" s="6" t="s">
        <v>83</v>
      </c>
      <c r="C11" s="6" t="s">
        <v>84</v>
      </c>
      <c r="D11" s="11" t="s">
        <v>46</v>
      </c>
      <c r="E11" s="6">
        <v>1024</v>
      </c>
      <c r="F11" s="6"/>
      <c r="G11" s="6"/>
      <c r="H11" s="6" t="s">
        <v>48</v>
      </c>
      <c r="I11" s="6"/>
      <c r="J11" s="6" t="s">
        <v>85</v>
      </c>
      <c r="L11" t="str">
        <f>C11&amp;" "&amp;D11&amp;" "&amp;IF(E11&lt;&gt;"","("&amp;E11&amp;")","")&amp;IF(C12&lt;&gt;"",",","")</f>
        <v>character_image VARCHAR (1024),</v>
      </c>
    </row>
    <row r="12" spans="1:12">
      <c r="A12" s="2">
        <v>3</v>
      </c>
      <c r="B12" s="6" t="s">
        <v>86</v>
      </c>
      <c r="C12" s="6" t="s">
        <v>87</v>
      </c>
      <c r="D12" s="11" t="s">
        <v>46</v>
      </c>
      <c r="E12" s="6">
        <v>1024</v>
      </c>
      <c r="F12" s="6"/>
      <c r="G12" s="6"/>
      <c r="H12" s="11" t="s">
        <v>47</v>
      </c>
      <c r="I12" s="6"/>
      <c r="J12" s="6" t="s">
        <v>88</v>
      </c>
      <c r="L12" t="str">
        <f>C12&amp;" "&amp;D12&amp;" "&amp;IF(E12&lt;&gt;"","("&amp;E12&amp;")","")&amp;IF(C13&lt;&gt;"",",","")</f>
        <v>effect_image VARCHAR (1024)</v>
      </c>
    </row>
    <row r="13" spans="1:12">
      <c r="A13" s="2">
        <v>4</v>
      </c>
      <c r="B13" s="6"/>
      <c r="C13" s="6"/>
      <c r="D13" s="6"/>
      <c r="E13" s="6"/>
      <c r="F13" s="6"/>
      <c r="G13" s="28"/>
      <c r="H13" s="6"/>
      <c r="I13" s="6"/>
      <c r="J13" s="6"/>
      <c r="L13" t="str">
        <f>C13&amp;" "&amp;D13&amp;" "&amp;IF(E13&lt;&gt;"","("&amp;E13&amp;")","")&amp;IF(C14&lt;&gt;"",",","")</f>
        <v xml:space="preserve">  </v>
      </c>
    </row>
    <row r="14" spans="1:12">
      <c r="A14" s="2">
        <v>5</v>
      </c>
      <c r="B14" s="6"/>
      <c r="C14" s="6"/>
      <c r="D14" s="6"/>
      <c r="E14" s="6"/>
      <c r="F14" s="6"/>
      <c r="G14" s="6"/>
      <c r="H14" s="6"/>
      <c r="I14" s="6"/>
      <c r="J14" s="6"/>
      <c r="L14" t="str">
        <f>C14&amp;" "&amp;D14&amp;" "&amp;IF(E14&lt;&gt;"","("&amp;E14&amp;")","")&amp;IF(C15&lt;&gt;"",",","")</f>
        <v xml:space="preserve">  </v>
      </c>
    </row>
    <row r="15" spans="1:12" ht="13.15">
      <c r="A15" s="2">
        <v>6</v>
      </c>
      <c r="B15" s="6"/>
      <c r="C15" s="6"/>
      <c r="D15" s="6"/>
      <c r="E15" s="6"/>
      <c r="F15" s="6"/>
      <c r="G15" s="6"/>
      <c r="H15" s="6"/>
      <c r="I15" s="6"/>
      <c r="J15" s="6"/>
      <c r="L15" t="str">
        <f>C15&amp;" "&amp;D15&amp;" "&amp;IF(E15&lt;&gt;"","("&amp;E15&amp;")","")&amp;IF(C16&lt;&gt;"",",","")</f>
        <v xml:space="preserve">  </v>
      </c>
    </row>
    <row r="16" spans="1:12">
      <c r="A16" s="2">
        <v>7</v>
      </c>
      <c r="B16" s="6"/>
      <c r="C16" s="6"/>
      <c r="D16" s="6"/>
      <c r="E16" s="6"/>
      <c r="F16" s="6"/>
      <c r="G16" s="6"/>
      <c r="H16" s="6"/>
      <c r="I16" s="6"/>
      <c r="J16" s="6"/>
      <c r="L16" t="str">
        <f>C16&amp;" "&amp;D16&amp;" "&amp;IF(E16&lt;&gt;"","("&amp;E16&amp;")","")&amp;IF(C17&lt;&gt;"",",","")</f>
        <v xml:space="preserve">  </v>
      </c>
    </row>
    <row r="17" spans="1:12" ht="13.15">
      <c r="A17" s="2">
        <v>8</v>
      </c>
      <c r="B17" s="6"/>
      <c r="C17" s="6"/>
      <c r="D17" s="6"/>
      <c r="E17" s="6"/>
      <c r="F17" s="6"/>
      <c r="G17" s="6"/>
      <c r="H17" s="6"/>
      <c r="I17" s="6"/>
      <c r="J17" s="6"/>
      <c r="L17" t="str">
        <f>C17&amp;" "&amp;D17&amp;" "&amp;IF(E17&lt;&gt;"","("&amp;E17&amp;")","")&amp;IF(C18&lt;&gt;"",",","")</f>
        <v xml:space="preserve">  </v>
      </c>
    </row>
    <row r="18" spans="1:12" ht="13.15">
      <c r="A18" s="2">
        <v>9</v>
      </c>
      <c r="B18" s="6"/>
      <c r="C18" s="6"/>
      <c r="D18" s="6"/>
      <c r="E18" s="6"/>
      <c r="F18" s="6"/>
      <c r="G18" s="6"/>
      <c r="H18" s="6"/>
      <c r="I18" s="6"/>
      <c r="J18" s="6"/>
      <c r="L18" t="str">
        <f>C18&amp;" "&amp;D18&amp;" "&amp;IF(E18&lt;&gt;"","("&amp;E18&amp;")","")&amp;IF(C19&lt;&gt;"",",","")</f>
        <v xml:space="preserve">  </v>
      </c>
    </row>
    <row r="19" spans="1:12" ht="13.15">
      <c r="A19" s="2">
        <v>10</v>
      </c>
      <c r="B19" s="6"/>
      <c r="C19" s="6"/>
      <c r="D19" s="6"/>
      <c r="E19" s="6"/>
      <c r="F19" s="6"/>
      <c r="G19" s="6"/>
      <c r="H19" s="6"/>
      <c r="I19" s="6"/>
      <c r="J19" s="6"/>
      <c r="L19" t="str">
        <f>C19&amp;" "&amp;D19&amp;" "&amp;IF(E19&lt;&gt;"","("&amp;E19&amp;")","")&amp;IF(C20&lt;&gt;"",",","")</f>
        <v xml:space="preserve">  </v>
      </c>
    </row>
    <row r="20" spans="1:12" ht="13.15">
      <c r="A20" s="2">
        <v>11</v>
      </c>
      <c r="B20" s="6"/>
      <c r="C20" s="6"/>
      <c r="D20" s="6"/>
      <c r="E20" s="6"/>
      <c r="F20" s="6"/>
      <c r="G20" s="6"/>
      <c r="H20" s="6"/>
      <c r="I20" s="6"/>
      <c r="J20" s="6"/>
      <c r="L20" t="str">
        <f>C20&amp;" "&amp;D20&amp;" "&amp;IF(E20&lt;&gt;"","("&amp;E20&amp;")","")&amp;IF(C21&lt;&gt;"",",","")</f>
        <v xml:space="preserve">  </v>
      </c>
    </row>
    <row r="21" spans="1:12" ht="13.15">
      <c r="A21" s="3">
        <v>12</v>
      </c>
      <c r="B21" s="9"/>
      <c r="C21" s="9"/>
      <c r="D21" s="9"/>
      <c r="E21" s="9"/>
      <c r="F21" s="9"/>
      <c r="G21" s="9"/>
      <c r="H21" s="9"/>
      <c r="I21" s="9"/>
      <c r="J21" s="9"/>
      <c r="L21" t="str">
        <f>C21&amp;" "&amp;D21&amp;" "&amp;IF(E21&lt;&gt;"","("&amp;E21&amp;")","")&amp;IF(C22&lt;&gt;"",",","")</f>
        <v xml:space="preserve">  </v>
      </c>
    </row>
    <row r="22" spans="1:12" ht="13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 ht="13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 ht="13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C24&amp;" "&amp;D24&amp;" "&amp;IF(E24&lt;&gt;"","("&amp;E24&amp;")","")&amp;IF(C25&lt;&gt;"",",","")</f>
        <v xml:space="preserve">  </v>
      </c>
    </row>
    <row r="25" spans="1:12" ht="13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 ht="13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 ht="13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 ht="13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 ht="13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>
      <c r="L30" t="s">
        <v>56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8536E-5CC4-419D-A618-8E3CBF86A3C3}">
  <dimension ref="A1:L27"/>
  <sheetViews>
    <sheetView workbookViewId="0">
      <selection activeCell="B12" sqref="B12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51.625" bestFit="1" customWidth="1"/>
    <col min="11" max="11" width="12" bestFit="1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34</v>
      </c>
    </row>
    <row r="3" spans="1:12">
      <c r="B3" s="1" t="s">
        <v>5</v>
      </c>
      <c r="C3" s="2" t="s">
        <v>6</v>
      </c>
      <c r="D3" s="1" t="s">
        <v>7</v>
      </c>
      <c r="E3" s="5">
        <v>45485</v>
      </c>
    </row>
    <row r="4" spans="1:12">
      <c r="B4" s="1" t="s">
        <v>35</v>
      </c>
      <c r="C4" s="3" t="s">
        <v>22</v>
      </c>
      <c r="D4" s="1" t="s">
        <v>8</v>
      </c>
      <c r="E4" s="3"/>
    </row>
    <row r="5" spans="1:12">
      <c r="B5" s="1" t="s">
        <v>37</v>
      </c>
      <c r="C5" s="3" t="s">
        <v>23</v>
      </c>
      <c r="D5" s="1" t="s">
        <v>9</v>
      </c>
      <c r="E5" s="3"/>
    </row>
    <row r="9" spans="1:12">
      <c r="A9" s="1" t="s">
        <v>10</v>
      </c>
      <c r="B9" s="12" t="s">
        <v>11</v>
      </c>
      <c r="C9" s="12" t="s">
        <v>12</v>
      </c>
      <c r="D9" s="12" t="s">
        <v>38</v>
      </c>
      <c r="E9" s="12" t="s">
        <v>39</v>
      </c>
      <c r="F9" s="12" t="s">
        <v>40</v>
      </c>
      <c r="G9" s="12" t="s">
        <v>41</v>
      </c>
      <c r="H9" s="12" t="s">
        <v>42</v>
      </c>
      <c r="I9" s="12" t="s">
        <v>43</v>
      </c>
      <c r="J9" s="1" t="s">
        <v>14</v>
      </c>
      <c r="L9" t="str">
        <f>"create table "&amp;C5&amp;" ("</f>
        <v>create table tasks (</v>
      </c>
    </row>
    <row r="10" spans="1:12">
      <c r="A10" s="2">
        <v>1</v>
      </c>
      <c r="B10" s="6" t="s">
        <v>89</v>
      </c>
      <c r="C10" s="6" t="s">
        <v>45</v>
      </c>
      <c r="D10" s="6" t="s">
        <v>60</v>
      </c>
      <c r="E10" s="6">
        <v>5</v>
      </c>
      <c r="F10" s="6" t="s">
        <v>47</v>
      </c>
      <c r="G10" s="6" t="s">
        <v>47</v>
      </c>
      <c r="H10" s="6" t="s">
        <v>47</v>
      </c>
      <c r="I10" s="6"/>
      <c r="J10" s="7"/>
      <c r="K10" s="36" t="s">
        <v>90</v>
      </c>
      <c r="L10" t="str">
        <f>C10&amp;" "&amp;D10&amp;" "&amp;IF(E10&lt;&gt;"","("&amp;E10&amp;")","")&amp;IF(C11&lt;&gt;"",",","")</f>
        <v>id INTEGER (5),</v>
      </c>
    </row>
    <row r="11" spans="1:12">
      <c r="A11" s="2">
        <v>2</v>
      </c>
      <c r="B11" s="6" t="s">
        <v>59</v>
      </c>
      <c r="C11" s="6" t="s">
        <v>91</v>
      </c>
      <c r="D11" s="6" t="s">
        <v>60</v>
      </c>
      <c r="E11" s="6"/>
      <c r="F11" s="6"/>
      <c r="G11" s="6"/>
      <c r="H11" s="6" t="s">
        <v>47</v>
      </c>
      <c r="I11" s="6"/>
      <c r="J11" s="7"/>
      <c r="K11" s="36"/>
      <c r="L11" t="str">
        <f>C11&amp;" "&amp;D11&amp;" "&amp;IF(E11&lt;&gt;"","("&amp;E11&amp;")","")&amp;IF(C12&lt;&gt;"",",","")</f>
        <v>kids_id INTEGER ,</v>
      </c>
    </row>
    <row r="12" spans="1:12">
      <c r="A12" s="2">
        <v>3</v>
      </c>
      <c r="B12" s="6" t="s">
        <v>92</v>
      </c>
      <c r="C12" s="6" t="s">
        <v>72</v>
      </c>
      <c r="D12" s="6" t="s">
        <v>46</v>
      </c>
      <c r="E12" s="6">
        <v>100</v>
      </c>
      <c r="F12" s="6"/>
      <c r="G12" s="6"/>
      <c r="H12" s="6" t="s">
        <v>47</v>
      </c>
      <c r="I12" s="6"/>
      <c r="J12" s="7"/>
      <c r="K12" s="36"/>
      <c r="L12" t="str">
        <f>C12&amp;" "&amp;D12&amp;" "&amp;IF(E12&lt;&gt;"","("&amp;E12&amp;")","")&amp;IF(C13&lt;&gt;"",",","")</f>
        <v>name VARCHAR (100),</v>
      </c>
    </row>
    <row r="13" spans="1:12" ht="13.15" customHeight="1">
      <c r="A13" s="2">
        <v>4</v>
      </c>
      <c r="B13" s="6" t="s">
        <v>93</v>
      </c>
      <c r="C13" s="6" t="s">
        <v>94</v>
      </c>
      <c r="D13" s="6" t="s">
        <v>46</v>
      </c>
      <c r="E13" s="6">
        <v>200</v>
      </c>
      <c r="F13" s="6"/>
      <c r="G13" s="6"/>
      <c r="H13" s="6" t="s">
        <v>47</v>
      </c>
      <c r="I13" s="6"/>
      <c r="J13" s="7"/>
      <c r="K13" s="36"/>
      <c r="L13" t="str">
        <f>C13&amp;" "&amp;D13&amp;" "&amp;IF(E13&lt;&gt;"","("&amp;E13&amp;")","")&amp;IF(C14&lt;&gt;"",",","")</f>
        <v>content VARCHAR (200),</v>
      </c>
    </row>
    <row r="14" spans="1:12" ht="13.15" customHeight="1">
      <c r="A14" s="2">
        <v>5</v>
      </c>
      <c r="B14" s="6" t="s">
        <v>95</v>
      </c>
      <c r="C14" s="6" t="s">
        <v>96</v>
      </c>
      <c r="D14" s="6" t="s">
        <v>97</v>
      </c>
      <c r="E14" s="6"/>
      <c r="F14" s="6"/>
      <c r="G14" s="6"/>
      <c r="H14" s="6" t="s">
        <v>47</v>
      </c>
      <c r="I14" s="6"/>
      <c r="J14" s="7"/>
      <c r="K14" s="36"/>
      <c r="L14" t="str">
        <f>C14&amp;" "&amp;D14&amp;" "&amp;IF(E14&lt;&gt;"","("&amp;E14&amp;")","")&amp;IF(C15&lt;&gt;"",",","")</f>
        <v>regtime TIMESTAMP ,</v>
      </c>
    </row>
    <row r="15" spans="1:12" ht="13.15" customHeight="1">
      <c r="A15" s="2">
        <v>6</v>
      </c>
      <c r="B15" s="6" t="s">
        <v>98</v>
      </c>
      <c r="C15" s="6" t="s">
        <v>99</v>
      </c>
      <c r="D15" s="6" t="s">
        <v>46</v>
      </c>
      <c r="E15" s="6">
        <v>100</v>
      </c>
      <c r="F15" s="6"/>
      <c r="G15" s="6"/>
      <c r="H15" s="6" t="s">
        <v>48</v>
      </c>
      <c r="I15" s="6"/>
      <c r="J15" s="7"/>
      <c r="K15" s="36"/>
      <c r="L15" t="str">
        <f>C15&amp;" "&amp;D15&amp;" "&amp;IF(E15&lt;&gt;"","("&amp;E15&amp;")","")&amp;IF(C16&lt;&gt;"",",","")</f>
        <v>categories_name VARCHAR (100),</v>
      </c>
    </row>
    <row r="16" spans="1:12">
      <c r="A16" s="2">
        <v>7</v>
      </c>
      <c r="B16" s="6" t="s">
        <v>100</v>
      </c>
      <c r="C16" s="6" t="s">
        <v>101</v>
      </c>
      <c r="D16" s="6" t="s">
        <v>97</v>
      </c>
      <c r="E16" s="6"/>
      <c r="F16" s="6"/>
      <c r="G16" s="6"/>
      <c r="H16" s="6" t="s">
        <v>47</v>
      </c>
      <c r="I16" s="6"/>
      <c r="J16" s="24"/>
      <c r="K16" s="37" t="s">
        <v>102</v>
      </c>
      <c r="L16" t="str">
        <f>C16&amp;" "&amp;D16&amp;" "&amp;IF(E16&lt;&gt;"","("&amp;E16&amp;")","")&amp;IF(C17&lt;&gt;"",",","")</f>
        <v>tasklimit TIMESTAMP ,</v>
      </c>
    </row>
    <row r="17" spans="1:12" ht="13.15" customHeight="1">
      <c r="A17" s="2">
        <v>8</v>
      </c>
      <c r="B17" s="6" t="s">
        <v>103</v>
      </c>
      <c r="C17" s="6" t="s">
        <v>104</v>
      </c>
      <c r="D17" s="6" t="s">
        <v>105</v>
      </c>
      <c r="E17" s="24"/>
      <c r="F17" s="6"/>
      <c r="G17" s="6"/>
      <c r="H17" s="6" t="s">
        <v>47</v>
      </c>
      <c r="I17" s="6"/>
      <c r="J17" s="24"/>
      <c r="K17" s="37"/>
      <c r="L17" t="str">
        <f>C17&amp;" "&amp;D17&amp;" "&amp;IF(E17&lt;&gt;"","("&amp;E17&amp;")","")&amp;IF(C18&lt;&gt;"",",","")</f>
        <v>submittime TIMESTANP ,</v>
      </c>
    </row>
    <row r="18" spans="1:12" ht="13.15" customHeight="1">
      <c r="A18" s="2">
        <v>9</v>
      </c>
      <c r="B18" s="13" t="s">
        <v>106</v>
      </c>
      <c r="C18" s="13" t="s">
        <v>107</v>
      </c>
      <c r="D18" s="13" t="s">
        <v>46</v>
      </c>
      <c r="E18" s="6">
        <v>1024</v>
      </c>
      <c r="F18" s="6"/>
      <c r="G18" s="6"/>
      <c r="H18" s="6"/>
      <c r="I18" s="6"/>
      <c r="J18" s="24"/>
      <c r="K18" s="37"/>
      <c r="L18" t="str">
        <f>C18&amp;" "&amp;D18&amp;" "&amp;IF(E18&lt;&gt;"","("&amp;E18&amp;")","")&amp;IF(C19&lt;&gt;"",",","")</f>
        <v>taskimage VARCHAR (1024),</v>
      </c>
    </row>
    <row r="19" spans="1:12" ht="13.15" customHeight="1">
      <c r="A19" s="2">
        <v>10</v>
      </c>
      <c r="B19" s="6" t="s">
        <v>108</v>
      </c>
      <c r="C19" s="6" t="s">
        <v>109</v>
      </c>
      <c r="D19" s="6" t="s">
        <v>46</v>
      </c>
      <c r="E19" s="6">
        <v>200</v>
      </c>
      <c r="F19" s="9"/>
      <c r="G19" s="9"/>
      <c r="H19" s="9"/>
      <c r="I19" s="9"/>
      <c r="J19" s="24"/>
      <c r="K19" s="37"/>
      <c r="L19" t="str">
        <f>C19&amp;" "&amp;D19&amp;" "&amp;IF(E19&lt;&gt;"","("&amp;E19&amp;")","")&amp;IF(C20&lt;&gt;"",",","")</f>
        <v>comment VARCHAR (200),</v>
      </c>
    </row>
    <row r="20" spans="1:12">
      <c r="A20" s="2">
        <v>11</v>
      </c>
      <c r="B20" s="2" t="s">
        <v>110</v>
      </c>
      <c r="C20" s="6" t="s">
        <v>111</v>
      </c>
      <c r="D20" s="6" t="s">
        <v>112</v>
      </c>
      <c r="E20" s="6"/>
      <c r="F20" s="7"/>
      <c r="G20" s="3"/>
      <c r="H20" s="6" t="s">
        <v>47</v>
      </c>
      <c r="I20" s="6" t="b">
        <v>0</v>
      </c>
      <c r="J20" s="3" t="s">
        <v>113</v>
      </c>
      <c r="K20" s="38" t="s">
        <v>114</v>
      </c>
      <c r="L20" t="str">
        <f>C20&amp;" "&amp;D20&amp;" "&amp;IF(E20&lt;&gt;"","("&amp;E20&amp;")","")&amp;IF(C21&lt;&gt;"",",","")</f>
        <v>review_one BOOLEAN ,</v>
      </c>
    </row>
    <row r="21" spans="1:12" ht="13.15" customHeight="1">
      <c r="A21" s="2">
        <v>12</v>
      </c>
      <c r="B21" s="2" t="s">
        <v>115</v>
      </c>
      <c r="C21" s="6" t="s">
        <v>116</v>
      </c>
      <c r="D21" s="6" t="s">
        <v>112</v>
      </c>
      <c r="E21" s="6"/>
      <c r="F21" s="7"/>
      <c r="G21" s="3"/>
      <c r="H21" s="6" t="s">
        <v>47</v>
      </c>
      <c r="I21" s="6" t="b">
        <v>0</v>
      </c>
      <c r="J21" s="3" t="s">
        <v>117</v>
      </c>
      <c r="K21" s="38"/>
      <c r="L21" t="str">
        <f>C21&amp;" "&amp;D21&amp;" "&amp;IF(E21&lt;&gt;"","("&amp;E21&amp;")","")&amp;IF(C22&lt;&gt;"",",","")</f>
        <v>review_two BOOLEAN ,</v>
      </c>
    </row>
    <row r="22" spans="1:12" ht="13.15" customHeight="1">
      <c r="A22" s="2">
        <v>13</v>
      </c>
      <c r="B22" s="3" t="s">
        <v>118</v>
      </c>
      <c r="C22" s="9" t="s">
        <v>119</v>
      </c>
      <c r="D22" s="6" t="s">
        <v>112</v>
      </c>
      <c r="E22" s="9"/>
      <c r="F22" s="3"/>
      <c r="G22" s="3"/>
      <c r="H22" s="6" t="s">
        <v>47</v>
      </c>
      <c r="I22" s="6" t="b">
        <v>0</v>
      </c>
      <c r="J22" s="3" t="s">
        <v>120</v>
      </c>
      <c r="K22" s="38"/>
      <c r="L22" t="str">
        <f>C22&amp;" "&amp;D22&amp;" "&amp;IF(E22&lt;&gt;"","("&amp;E22&amp;")","")&amp;IF(C23&lt;&gt;"",",","")</f>
        <v>review_three BOOLEAN ,</v>
      </c>
    </row>
    <row r="23" spans="1:12" ht="13.15" customHeight="1">
      <c r="A23" s="2">
        <v>14</v>
      </c>
      <c r="B23" s="3" t="s">
        <v>121</v>
      </c>
      <c r="C23" s="3" t="s">
        <v>122</v>
      </c>
      <c r="D23" s="6" t="s">
        <v>112</v>
      </c>
      <c r="E23" s="3"/>
      <c r="F23" s="3"/>
      <c r="G23" s="3"/>
      <c r="H23" s="6" t="s">
        <v>47</v>
      </c>
      <c r="I23" s="6" t="b">
        <v>0</v>
      </c>
      <c r="J23" s="3" t="s">
        <v>123</v>
      </c>
      <c r="K23" s="38"/>
      <c r="L23" t="str">
        <f>C23&amp;" "&amp;D23&amp;" "&amp;IF(E23&lt;&gt;"","("&amp;E23&amp;")","")&amp;IF(C24&lt;&gt;"",",","")</f>
        <v>taskcheck BOOLEAN ,</v>
      </c>
    </row>
    <row r="24" spans="1:12" ht="13.15" customHeight="1">
      <c r="A24" s="2">
        <v>15</v>
      </c>
      <c r="B24" s="3" t="s">
        <v>124</v>
      </c>
      <c r="C24" s="3" t="s">
        <v>125</v>
      </c>
      <c r="D24" s="6" t="s">
        <v>112</v>
      </c>
      <c r="E24" s="3"/>
      <c r="F24" s="3"/>
      <c r="G24" s="3"/>
      <c r="H24" s="6" t="s">
        <v>47</v>
      </c>
      <c r="I24" s="6" t="b">
        <v>0</v>
      </c>
      <c r="J24" s="3" t="s">
        <v>126</v>
      </c>
      <c r="K24" s="38"/>
      <c r="L24" t="str">
        <f>C24&amp;" "&amp;D24&amp;" "&amp;IF(E24&lt;&gt;"","("&amp;E24&amp;")","")&amp;IF(C25&lt;&gt;"",",","")</f>
        <v>no_complete BOOLEAN ,</v>
      </c>
    </row>
    <row r="25" spans="1:12" ht="13.15" customHeight="1">
      <c r="A25" s="2">
        <v>16</v>
      </c>
      <c r="B25" s="3" t="s">
        <v>127</v>
      </c>
      <c r="C25" s="3" t="s">
        <v>128</v>
      </c>
      <c r="D25" s="6" t="s">
        <v>112</v>
      </c>
      <c r="E25" s="3"/>
      <c r="F25" s="3"/>
      <c r="G25" s="3"/>
      <c r="H25" s="6" t="s">
        <v>47</v>
      </c>
      <c r="I25" s="6" t="b">
        <v>0</v>
      </c>
      <c r="J25" s="3" t="s">
        <v>129</v>
      </c>
      <c r="K25" s="38"/>
      <c r="L25" t="str">
        <f>C25&amp;" "&amp;D25&amp;" "&amp;IF(E25&lt;&gt;"","("&amp;E25&amp;")","")&amp;IF(C26&lt;&gt;"",",","")</f>
        <v>complete BOOLEAN ,</v>
      </c>
    </row>
    <row r="26" spans="1:12" ht="13.15" customHeight="1">
      <c r="A26" s="2">
        <v>17</v>
      </c>
      <c r="B26" s="3" t="s">
        <v>130</v>
      </c>
      <c r="C26" s="3" t="s">
        <v>131</v>
      </c>
      <c r="D26" s="6" t="s">
        <v>112</v>
      </c>
      <c r="E26" s="3"/>
      <c r="F26" s="3"/>
      <c r="G26" s="3"/>
      <c r="H26" s="6" t="s">
        <v>47</v>
      </c>
      <c r="I26" s="6" t="b">
        <v>0</v>
      </c>
      <c r="J26" s="3" t="s">
        <v>132</v>
      </c>
      <c r="K26" s="38"/>
      <c r="L26" t="str">
        <f>C26&amp;" "&amp;D26&amp;" "&amp;IF(E26&lt;&gt;"","("&amp;E26&amp;")","")&amp;IF(C27&lt;&gt;"",",","")</f>
        <v xml:space="preserve">miss BOOLEAN </v>
      </c>
    </row>
    <row r="27" spans="1:12">
      <c r="L27" t="s">
        <v>56</v>
      </c>
    </row>
  </sheetData>
  <mergeCells count="3">
    <mergeCell ref="K10:K15"/>
    <mergeCell ref="K16:K19"/>
    <mergeCell ref="K20:K26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271C-47E6-40ED-A6E8-780D42FFAF0B}">
  <dimension ref="A1:L27"/>
  <sheetViews>
    <sheetView workbookViewId="0"/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34</v>
      </c>
    </row>
    <row r="3" spans="1:12">
      <c r="B3" s="1" t="s">
        <v>5</v>
      </c>
      <c r="C3" s="2" t="s">
        <v>6</v>
      </c>
      <c r="D3" s="1" t="s">
        <v>7</v>
      </c>
      <c r="E3" s="5">
        <v>45490</v>
      </c>
    </row>
    <row r="4" spans="1:12">
      <c r="B4" s="1" t="s">
        <v>35</v>
      </c>
      <c r="C4" s="3" t="s">
        <v>133</v>
      </c>
      <c r="D4" s="1" t="s">
        <v>8</v>
      </c>
      <c r="E4" s="3"/>
    </row>
    <row r="5" spans="1:12">
      <c r="B5" s="1" t="s">
        <v>37</v>
      </c>
      <c r="C5" s="3" t="s">
        <v>134</v>
      </c>
      <c r="D5" s="1" t="s">
        <v>9</v>
      </c>
      <c r="E5" s="3"/>
    </row>
    <row r="9" spans="1:12">
      <c r="A9" s="1" t="s">
        <v>10</v>
      </c>
      <c r="B9" s="12" t="s">
        <v>11</v>
      </c>
      <c r="C9" s="12" t="s">
        <v>12</v>
      </c>
      <c r="D9" s="12" t="s">
        <v>38</v>
      </c>
      <c r="E9" s="12" t="s">
        <v>39</v>
      </c>
      <c r="F9" s="12" t="s">
        <v>40</v>
      </c>
      <c r="G9" s="12" t="s">
        <v>41</v>
      </c>
      <c r="H9" s="12" t="s">
        <v>42</v>
      </c>
      <c r="I9" s="12" t="s">
        <v>43</v>
      </c>
      <c r="J9" s="1" t="s">
        <v>14</v>
      </c>
      <c r="L9" t="str">
        <f>"create table "&amp;C5&amp;" ("</f>
        <v>create table categories (</v>
      </c>
    </row>
    <row r="10" spans="1:12">
      <c r="A10" s="2">
        <v>1</v>
      </c>
      <c r="B10" s="6" t="s">
        <v>135</v>
      </c>
      <c r="C10" s="6" t="s">
        <v>45</v>
      </c>
      <c r="D10" s="6" t="s">
        <v>60</v>
      </c>
      <c r="E10" s="6"/>
      <c r="F10" s="6" t="s">
        <v>48</v>
      </c>
      <c r="G10" s="6" t="s">
        <v>48</v>
      </c>
      <c r="H10" s="6" t="s">
        <v>48</v>
      </c>
      <c r="I10" s="6"/>
      <c r="J10" s="7"/>
      <c r="L10" t="str">
        <f>C10&amp;" "&amp;D10&amp;" "&amp;IF(E10&lt;&gt;"","("&amp;E10&amp;")","")&amp;IF(C12&lt;&gt;"",",","")</f>
        <v xml:space="preserve">id INTEGER </v>
      </c>
    </row>
    <row r="11" spans="1:12">
      <c r="A11" s="2">
        <v>2</v>
      </c>
      <c r="B11" s="6" t="s">
        <v>98</v>
      </c>
      <c r="C11" s="6" t="s">
        <v>72</v>
      </c>
      <c r="D11" s="6" t="s">
        <v>46</v>
      </c>
      <c r="E11" s="6"/>
      <c r="F11" s="6"/>
      <c r="G11" s="6"/>
      <c r="H11" s="6" t="s">
        <v>48</v>
      </c>
      <c r="I11" s="6"/>
      <c r="J11" s="7"/>
    </row>
    <row r="12" spans="1:12">
      <c r="A12" s="2">
        <v>3</v>
      </c>
      <c r="B12" s="6"/>
      <c r="C12" s="6"/>
      <c r="D12" s="6"/>
      <c r="E12" s="6"/>
      <c r="F12" s="6"/>
      <c r="G12" s="6"/>
      <c r="H12" s="6"/>
      <c r="I12" s="6"/>
      <c r="J12" s="7"/>
      <c r="L12" t="str">
        <f>C12&amp;" "&amp;D12&amp;" "&amp;IF(E12&lt;&gt;"","("&amp;E12&amp;")","")&amp;IF(C13&lt;&gt;"",",","")</f>
        <v xml:space="preserve">  </v>
      </c>
    </row>
    <row r="13" spans="1:12" ht="13.15">
      <c r="A13" s="2">
        <v>4</v>
      </c>
      <c r="B13" s="6"/>
      <c r="C13" s="6"/>
      <c r="D13" s="6"/>
      <c r="E13" s="6"/>
      <c r="F13" s="6"/>
      <c r="G13" s="6"/>
      <c r="H13" s="6"/>
      <c r="I13" s="6"/>
      <c r="J13" s="7"/>
      <c r="L13" t="str">
        <f>C13&amp;" "&amp;D13&amp;" "&amp;IF(E13&lt;&gt;"","("&amp;E13&amp;")","")&amp;IF(C14&lt;&gt;"",",","")</f>
        <v xml:space="preserve">  </v>
      </c>
    </row>
    <row r="14" spans="1:12" ht="13.15">
      <c r="A14" s="2">
        <v>5</v>
      </c>
      <c r="B14" s="6"/>
      <c r="C14" s="6"/>
      <c r="D14" s="6"/>
      <c r="E14" s="6"/>
      <c r="F14" s="6"/>
      <c r="G14" s="6"/>
      <c r="H14" s="6"/>
      <c r="I14" s="6"/>
      <c r="J14" s="7"/>
      <c r="L14" t="str">
        <f>C14&amp;" "&amp;D14&amp;" "&amp;IF(E14&lt;&gt;"","("&amp;E14&amp;")","")&amp;IF(C15&lt;&gt;"",",","")</f>
        <v xml:space="preserve">  </v>
      </c>
    </row>
    <row r="15" spans="1:12" ht="13.15">
      <c r="A15" s="2">
        <v>6</v>
      </c>
      <c r="B15" s="6"/>
      <c r="C15" s="6"/>
      <c r="D15" s="6"/>
      <c r="E15" s="6"/>
      <c r="F15" s="6"/>
      <c r="G15" s="6"/>
      <c r="H15" s="6"/>
      <c r="I15" s="6"/>
      <c r="J15" s="7"/>
      <c r="L15" t="str">
        <f>C15&amp;" "&amp;D15&amp;" "&amp;IF(E15&lt;&gt;"","("&amp;E15&amp;")","")&amp;IF(reports!C13&lt;&gt;"",",","")</f>
        <v xml:space="preserve">  ,</v>
      </c>
    </row>
    <row r="16" spans="1:12" ht="13.15">
      <c r="A16" s="2">
        <v>7</v>
      </c>
      <c r="B16" s="6"/>
      <c r="C16" s="6"/>
      <c r="D16" s="6"/>
      <c r="E16" s="6"/>
      <c r="F16" s="6"/>
      <c r="G16" s="6"/>
      <c r="H16" s="6"/>
      <c r="I16" s="6"/>
      <c r="J16" s="24"/>
      <c r="L16" t="str">
        <f>C16&amp;" "&amp;D16&amp;" "&amp;IF(E16&lt;&gt;"","("&amp;E16&amp;")","")&amp;IF(C17&lt;&gt;"",",","")</f>
        <v xml:space="preserve">  </v>
      </c>
    </row>
    <row r="17" spans="1:12" ht="13.15">
      <c r="A17" s="2">
        <v>8</v>
      </c>
      <c r="B17" s="6"/>
      <c r="C17" s="6"/>
      <c r="D17" s="6"/>
      <c r="E17" s="6"/>
      <c r="F17" s="6"/>
      <c r="G17" s="6"/>
      <c r="H17" s="6"/>
      <c r="I17" s="6"/>
      <c r="J17" s="24"/>
      <c r="L17" t="str">
        <f>C17&amp;" "&amp;D17&amp;" "&amp;IF(E17&lt;&gt;"","("&amp;E17&amp;")","")&amp;IF(C18&lt;&gt;"",",","")</f>
        <v xml:space="preserve">  </v>
      </c>
    </row>
    <row r="18" spans="1:12" ht="13.15">
      <c r="A18" s="2">
        <v>9</v>
      </c>
      <c r="B18" s="6"/>
      <c r="C18" s="6"/>
      <c r="D18" s="6"/>
      <c r="E18" s="6"/>
      <c r="F18" s="6"/>
      <c r="G18" s="6"/>
      <c r="H18" s="6"/>
      <c r="I18" s="6"/>
      <c r="J18" s="21"/>
      <c r="L18" t="str">
        <f>C18&amp;" "&amp;D18&amp;" "&amp;IF(E18&lt;&gt;"","("&amp;E18&amp;")","")&amp;IF(C19&lt;&gt;"",",","")</f>
        <v xml:space="preserve">  </v>
      </c>
    </row>
    <row r="19" spans="1:12" ht="13.15">
      <c r="A19" s="2">
        <v>10</v>
      </c>
      <c r="B19" s="9"/>
      <c r="C19" s="9"/>
      <c r="D19" s="9"/>
      <c r="E19" s="9"/>
      <c r="F19" s="9"/>
      <c r="G19" s="9"/>
      <c r="H19" s="9"/>
      <c r="I19" s="9"/>
      <c r="J19" s="3"/>
      <c r="L19" t="str">
        <f>C19&amp;" "&amp;D19&amp;" "&amp;IF(E19&lt;&gt;"","("&amp;E19&amp;")","")&amp;IF(C20&lt;&gt;"",",","")</f>
        <v xml:space="preserve">  </v>
      </c>
    </row>
    <row r="20" spans="1:12" ht="13.15">
      <c r="A20" s="2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 ht="13.15">
      <c r="A21" s="2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 ht="13.15">
      <c r="A22" s="2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 ht="13.15">
      <c r="A23" s="2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 ht="13.15">
      <c r="A24" s="2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C24&amp;" "&amp;D24&amp;" "&amp;IF(E24&lt;&gt;"","("&amp;E24&amp;")","")&amp;IF(C25&lt;&gt;"",",","")</f>
        <v xml:space="preserve">  </v>
      </c>
    </row>
    <row r="25" spans="1:12" ht="13.15">
      <c r="A25" s="2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 ht="13.15">
      <c r="A26" s="2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>
      <c r="L27" t="s">
        <v>56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0F990-51D4-450F-8B4C-4DBD6B0349B1}">
  <sheetPr>
    <tabColor rgb="FFFF0000"/>
  </sheetPr>
  <dimension ref="A1:L30"/>
  <sheetViews>
    <sheetView workbookViewId="0">
      <selection activeCell="C14" sqref="C14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34</v>
      </c>
    </row>
    <row r="3" spans="1:12">
      <c r="B3" s="1" t="s">
        <v>5</v>
      </c>
      <c r="C3" s="2" t="s">
        <v>6</v>
      </c>
      <c r="D3" s="1" t="s">
        <v>7</v>
      </c>
      <c r="E3" s="5">
        <v>45485</v>
      </c>
    </row>
    <row r="4" spans="1:12">
      <c r="B4" s="1" t="s">
        <v>35</v>
      </c>
      <c r="C4" s="3" t="s">
        <v>22</v>
      </c>
      <c r="D4" s="1" t="s">
        <v>8</v>
      </c>
      <c r="E4" s="3" t="s">
        <v>136</v>
      </c>
    </row>
    <row r="5" spans="1:12">
      <c r="B5" s="1" t="s">
        <v>37</v>
      </c>
      <c r="C5" s="3" t="s">
        <v>137</v>
      </c>
      <c r="D5" s="1" t="s">
        <v>9</v>
      </c>
      <c r="E5" s="5">
        <v>45490</v>
      </c>
    </row>
    <row r="9" spans="1:12">
      <c r="A9" s="12" t="s">
        <v>10</v>
      </c>
      <c r="B9" s="12" t="s">
        <v>11</v>
      </c>
      <c r="C9" s="12" t="s">
        <v>12</v>
      </c>
      <c r="D9" s="12" t="s">
        <v>38</v>
      </c>
      <c r="E9" s="12" t="s">
        <v>39</v>
      </c>
      <c r="F9" s="12" t="s">
        <v>40</v>
      </c>
      <c r="G9" s="12" t="s">
        <v>41</v>
      </c>
      <c r="H9" s="12" t="s">
        <v>42</v>
      </c>
      <c r="I9" s="12" t="s">
        <v>43</v>
      </c>
      <c r="J9" s="1" t="s">
        <v>14</v>
      </c>
      <c r="L9" t="str">
        <f>"create table "&amp;C5&amp;" ("</f>
        <v>create table reports (</v>
      </c>
    </row>
    <row r="10" spans="1:12">
      <c r="A10" s="6">
        <v>1</v>
      </c>
      <c r="B10" s="6" t="s">
        <v>138</v>
      </c>
      <c r="C10" s="6" t="s">
        <v>45</v>
      </c>
      <c r="D10" s="6" t="s">
        <v>60</v>
      </c>
      <c r="E10" s="24">
        <v>5</v>
      </c>
      <c r="F10" s="6" t="s">
        <v>47</v>
      </c>
      <c r="G10" s="6" t="s">
        <v>47</v>
      </c>
      <c r="H10" s="6" t="s">
        <v>47</v>
      </c>
      <c r="I10" s="6"/>
      <c r="J10" s="7"/>
      <c r="L10" t="str">
        <f>C10&amp;" "&amp;D10&amp;" "&amp;IF(E10&lt;&gt;"","("&amp;E10&amp;")","")&amp;IF(C11&lt;&gt;"",",","")</f>
        <v>id INTEGER (5),</v>
      </c>
    </row>
    <row r="11" spans="1:12">
      <c r="A11" s="6">
        <v>2</v>
      </c>
      <c r="B11" s="6" t="s">
        <v>89</v>
      </c>
      <c r="C11" s="6" t="s">
        <v>139</v>
      </c>
      <c r="D11" s="6" t="s">
        <v>60</v>
      </c>
      <c r="E11" s="24">
        <v>5</v>
      </c>
      <c r="F11" s="6"/>
      <c r="G11" s="6"/>
      <c r="H11" s="6" t="s">
        <v>47</v>
      </c>
      <c r="I11" s="6"/>
      <c r="J11" s="7"/>
      <c r="L11" t="str">
        <f>C11&amp;" "&amp;D11&amp;" "&amp;IF(E11&lt;&gt;"","("&amp;E11&amp;")","")&amp;IF(C12&lt;&gt;"",",","")</f>
        <v>tasks_id INTEGER (5),</v>
      </c>
    </row>
    <row r="12" spans="1:12" ht="13.15">
      <c r="A12" s="6">
        <v>3</v>
      </c>
      <c r="B12" s="6" t="s">
        <v>103</v>
      </c>
      <c r="C12" s="6" t="s">
        <v>140</v>
      </c>
      <c r="D12" s="6" t="s">
        <v>105</v>
      </c>
      <c r="E12" s="24"/>
      <c r="F12" s="6"/>
      <c r="G12" s="6"/>
      <c r="H12" s="6" t="s">
        <v>47</v>
      </c>
      <c r="I12" s="6"/>
      <c r="J12" s="7"/>
      <c r="L12" t="str">
        <f>C12&amp;" "&amp;D12&amp;" "&amp;IF(E12&lt;&gt;"","("&amp;E12&amp;")","")&amp;IF(C13&lt;&gt;"",",","")</f>
        <v>submitTime TIMESTANP ,</v>
      </c>
    </row>
    <row r="13" spans="1:12" ht="13.15">
      <c r="A13" s="27">
        <v>4</v>
      </c>
      <c r="B13" s="13" t="s">
        <v>106</v>
      </c>
      <c r="C13" s="13" t="s">
        <v>141</v>
      </c>
      <c r="D13" s="13" t="s">
        <v>46</v>
      </c>
      <c r="E13" s="6">
        <v>1024</v>
      </c>
      <c r="F13" s="6"/>
      <c r="G13" s="6"/>
      <c r="H13" s="6"/>
      <c r="I13" s="6"/>
      <c r="J13" s="22"/>
      <c r="L13" t="str">
        <f>C13&amp;" "&amp;D13&amp;" "&amp;IF(E13&lt;&gt;"","("&amp;E13&amp;")","")&amp;IF(C14&lt;&gt;"",",","")</f>
        <v>taskImage VARCHAR (1024),</v>
      </c>
    </row>
    <row r="14" spans="1:12" ht="13.15">
      <c r="A14" s="2">
        <v>5</v>
      </c>
      <c r="B14" s="6" t="s">
        <v>108</v>
      </c>
      <c r="C14" s="6" t="s">
        <v>109</v>
      </c>
      <c r="D14" s="6" t="s">
        <v>46</v>
      </c>
      <c r="E14" s="6">
        <v>200</v>
      </c>
      <c r="F14" s="6"/>
      <c r="G14" s="6"/>
      <c r="H14" s="6"/>
      <c r="I14" s="6"/>
      <c r="J14" s="24"/>
      <c r="L14" t="str">
        <f>C14&amp;" "&amp;D14&amp;" "&amp;IF(E14&lt;&gt;"","("&amp;E14&amp;")","")&amp;IF(C15&lt;&gt;"",",","")</f>
        <v>comment VARCHAR (200)</v>
      </c>
    </row>
    <row r="15" spans="1:12" ht="13.15">
      <c r="A15" s="25">
        <v>6</v>
      </c>
      <c r="B15" s="6"/>
      <c r="C15" s="6"/>
      <c r="D15" s="6"/>
      <c r="E15" s="6"/>
      <c r="F15" s="6"/>
      <c r="G15" s="6"/>
      <c r="H15" s="6"/>
      <c r="I15" s="6"/>
      <c r="J15" s="22"/>
      <c r="L15" t="str">
        <f>C15&amp;" "&amp;D15&amp;" "&amp;IF(E15&lt;&gt;"","("&amp;E15&amp;")","")&amp;IF(C16&lt;&gt;"",",","")</f>
        <v xml:space="preserve">  </v>
      </c>
    </row>
    <row r="16" spans="1:12" ht="13.15">
      <c r="A16" s="18">
        <v>7</v>
      </c>
      <c r="B16" s="6"/>
      <c r="C16" s="6"/>
      <c r="D16" s="6"/>
      <c r="E16" s="6"/>
      <c r="F16" s="6"/>
      <c r="G16" s="6"/>
      <c r="H16" s="6"/>
      <c r="I16" s="6"/>
      <c r="J16" s="24"/>
      <c r="L16" t="str">
        <f>C16&amp;" "&amp;D16&amp;" "&amp;IF(E16&lt;&gt;"","("&amp;E16&amp;")","")&amp;IF(C17&lt;&gt;"",",","")</f>
        <v xml:space="preserve">  </v>
      </c>
    </row>
    <row r="17" spans="1:12" ht="13.15">
      <c r="A17" s="18">
        <v>8</v>
      </c>
      <c r="B17" s="6"/>
      <c r="C17" s="6"/>
      <c r="D17" s="6"/>
      <c r="E17" s="6"/>
      <c r="F17" s="6"/>
      <c r="G17" s="28"/>
      <c r="H17" s="6"/>
      <c r="I17" s="6"/>
      <c r="J17" s="6"/>
      <c r="L17" t="str">
        <f>C17&amp;" "&amp;D17&amp;" "&amp;IF(E17&lt;&gt;"","("&amp;E17&amp;")","")&amp;IF(C18&lt;&gt;"",",","")</f>
        <v xml:space="preserve">  </v>
      </c>
    </row>
    <row r="18" spans="1:12" ht="13.15">
      <c r="A18" s="18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 ht="13.15">
      <c r="A19" s="18">
        <v>10</v>
      </c>
      <c r="B19" s="6"/>
      <c r="C19" s="6"/>
      <c r="D19" s="6"/>
      <c r="E19" s="6"/>
      <c r="F19" s="6"/>
      <c r="G19" s="6"/>
      <c r="H19" s="6"/>
      <c r="I19" s="6"/>
      <c r="J19" s="24"/>
      <c r="L19" t="str">
        <f>C19&amp;" "&amp;D19&amp;" "&amp;IF(E19&lt;&gt;"","("&amp;E19&amp;")","")&amp;IF(C20&lt;&gt;"",",","")</f>
        <v xml:space="preserve">  </v>
      </c>
    </row>
    <row r="20" spans="1:12" ht="13.15">
      <c r="A20" s="18">
        <v>11</v>
      </c>
      <c r="B20" s="6"/>
      <c r="C20" s="6"/>
      <c r="D20" s="6"/>
      <c r="E20" s="6"/>
      <c r="F20" s="6"/>
      <c r="G20" s="6"/>
      <c r="H20" s="6"/>
      <c r="I20" s="6"/>
      <c r="J20" s="24"/>
      <c r="L20" t="str">
        <f>C20&amp;" "&amp;D20&amp;" "&amp;IF(E20&lt;&gt;"","("&amp;E20&amp;")","")&amp;IF(C21&lt;&gt;"",",","")</f>
        <v xml:space="preserve">  </v>
      </c>
    </row>
    <row r="21" spans="1:12" ht="13.15">
      <c r="A21" s="27">
        <v>12</v>
      </c>
      <c r="B21" s="6"/>
      <c r="C21" s="6"/>
      <c r="D21" s="6"/>
      <c r="E21" s="6"/>
      <c r="F21" s="6"/>
      <c r="G21" s="6"/>
      <c r="H21" s="6"/>
      <c r="I21" s="6"/>
      <c r="J21" s="21"/>
      <c r="L21" t="str">
        <f>C21&amp;" "&amp;D21&amp;" "&amp;IF(E21&lt;&gt;"","("&amp;E21&amp;")","")&amp;IF(C22&lt;&gt;"",",","")</f>
        <v xml:space="preserve">  </v>
      </c>
    </row>
    <row r="22" spans="1:12" ht="13.15">
      <c r="A22" s="3">
        <v>13</v>
      </c>
      <c r="B22" s="9"/>
      <c r="C22" s="9"/>
      <c r="D22" s="9"/>
      <c r="E22" s="9"/>
      <c r="F22" s="9"/>
      <c r="G22" s="9"/>
      <c r="H22" s="9"/>
      <c r="I22" s="9"/>
      <c r="J22" s="3"/>
      <c r="L22" t="str">
        <f>C22&amp;" "&amp;D22&amp;" "&amp;IF(E22&lt;&gt;"","("&amp;E22&amp;")","")&amp;IF(C23&lt;&gt;"",",","")</f>
        <v xml:space="preserve">  </v>
      </c>
    </row>
    <row r="23" spans="1:12" ht="13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 ht="13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C24&amp;" "&amp;D24&amp;" "&amp;IF(E24&lt;&gt;"","("&amp;E24&amp;")","")&amp;IF(C25&lt;&gt;"",",","")</f>
        <v xml:space="preserve">  </v>
      </c>
    </row>
    <row r="25" spans="1:12" ht="13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 ht="13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 ht="13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 ht="13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 ht="13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>
      <c r="L30" t="s">
        <v>56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C1085-E7D5-403A-AE77-05971FDF8352}">
  <sheetPr>
    <tabColor rgb="FFFF0000"/>
  </sheetPr>
  <dimension ref="A1:L30"/>
  <sheetViews>
    <sheetView workbookViewId="0">
      <selection activeCell="D17" sqref="D17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34</v>
      </c>
    </row>
    <row r="3" spans="1:12">
      <c r="B3" s="1" t="s">
        <v>5</v>
      </c>
      <c r="C3" s="2" t="s">
        <v>6</v>
      </c>
      <c r="D3" s="1" t="s">
        <v>7</v>
      </c>
      <c r="E3" s="5">
        <v>45485</v>
      </c>
    </row>
    <row r="4" spans="1:12">
      <c r="B4" s="1" t="s">
        <v>35</v>
      </c>
      <c r="C4" s="10" t="s">
        <v>142</v>
      </c>
      <c r="D4" s="1" t="s">
        <v>8</v>
      </c>
      <c r="E4" s="3"/>
    </row>
    <row r="5" spans="1:12">
      <c r="B5" s="1" t="s">
        <v>37</v>
      </c>
      <c r="C5" s="3" t="s">
        <v>25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38</v>
      </c>
      <c r="E9" s="1" t="s">
        <v>39</v>
      </c>
      <c r="F9" s="1" t="s">
        <v>40</v>
      </c>
      <c r="G9" s="1" t="s">
        <v>41</v>
      </c>
      <c r="H9" s="1" t="s">
        <v>42</v>
      </c>
      <c r="I9" s="1" t="s">
        <v>43</v>
      </c>
      <c r="J9" s="1" t="s">
        <v>14</v>
      </c>
      <c r="L9" t="str">
        <f>"create table "&amp;C5&amp;" ("</f>
        <v>create table reviews (</v>
      </c>
    </row>
    <row r="10" spans="1:12">
      <c r="A10" s="3">
        <v>1</v>
      </c>
      <c r="B10" s="3" t="s">
        <v>89</v>
      </c>
      <c r="C10" s="8" t="s">
        <v>143</v>
      </c>
      <c r="D10" s="8" t="s">
        <v>60</v>
      </c>
      <c r="E10" s="8">
        <v>5</v>
      </c>
      <c r="F10" s="3"/>
      <c r="G10" s="3"/>
      <c r="H10" s="3" t="s">
        <v>47</v>
      </c>
      <c r="I10" s="3"/>
      <c r="J10" s="3"/>
      <c r="L10" t="str">
        <f>C10&amp;" "&amp;D10&amp;" "&amp;IF(E10&lt;&gt;"","("&amp;E10&amp;")","")&amp;IF(C11&lt;&gt;"",",","")</f>
        <v>task_id INTEGER (5),</v>
      </c>
    </row>
    <row r="11" spans="1:12">
      <c r="A11" s="3">
        <v>2</v>
      </c>
      <c r="B11" s="2" t="s">
        <v>110</v>
      </c>
      <c r="C11" s="6" t="s">
        <v>111</v>
      </c>
      <c r="D11" s="6" t="s">
        <v>112</v>
      </c>
      <c r="E11" s="6"/>
      <c r="F11" s="7"/>
      <c r="G11" s="3"/>
      <c r="H11" s="3"/>
      <c r="I11" s="3">
        <v>0</v>
      </c>
      <c r="J11" s="3"/>
      <c r="L11" t="str">
        <f>C11&amp;" "&amp;D12&amp;" "&amp;IF(E11&lt;&gt;"","("&amp;E11&amp;")","")&amp;IF(C12&lt;&gt;"",",","")</f>
        <v>review_one BOOLEAN ,</v>
      </c>
    </row>
    <row r="12" spans="1:12" ht="13.15">
      <c r="A12" s="3">
        <v>3</v>
      </c>
      <c r="B12" s="2" t="s">
        <v>115</v>
      </c>
      <c r="C12" s="6" t="s">
        <v>116</v>
      </c>
      <c r="D12" s="6" t="s">
        <v>112</v>
      </c>
      <c r="E12" s="6"/>
      <c r="F12" s="7"/>
      <c r="G12" s="3"/>
      <c r="H12" s="3"/>
      <c r="I12" s="3">
        <v>0</v>
      </c>
      <c r="J12" s="3"/>
      <c r="L12" t="str">
        <f>C12&amp;" "&amp;D13&amp;" "&amp;IF(E12&lt;&gt;"","("&amp;E12&amp;")","")&amp;IF(C13&lt;&gt;"",",","")</f>
        <v>review_two BOOLEAN ,</v>
      </c>
    </row>
    <row r="13" spans="1:12" ht="13.15">
      <c r="A13" s="3">
        <v>4</v>
      </c>
      <c r="B13" s="3" t="s">
        <v>118</v>
      </c>
      <c r="C13" s="9" t="s">
        <v>119</v>
      </c>
      <c r="D13" s="9" t="s">
        <v>112</v>
      </c>
      <c r="E13" s="9"/>
      <c r="F13" s="3"/>
      <c r="G13" s="3"/>
      <c r="H13" s="3"/>
      <c r="I13" s="3">
        <v>0</v>
      </c>
      <c r="J13" s="3"/>
      <c r="L13" t="str">
        <f>C13&amp;" "&amp;D13&amp;" "&amp;IF(E13&lt;&gt;"","("&amp;E13&amp;")","")&amp;IF(C14&lt;&gt;"",",","")</f>
        <v>review_three BOOLEAN ,</v>
      </c>
    </row>
    <row r="14" spans="1:12" ht="13.15">
      <c r="A14" s="3">
        <v>5</v>
      </c>
      <c r="B14" s="3" t="s">
        <v>121</v>
      </c>
      <c r="C14" s="3" t="s">
        <v>144</v>
      </c>
      <c r="D14" s="9" t="s">
        <v>112</v>
      </c>
      <c r="E14" s="3"/>
      <c r="F14" s="3"/>
      <c r="G14" s="3"/>
      <c r="H14" s="3"/>
      <c r="I14" s="3">
        <v>0</v>
      </c>
      <c r="J14" s="3"/>
      <c r="L14" t="str">
        <f>C14&amp;" "&amp;D14&amp;" "&amp;IF(E14&lt;&gt;"","("&amp;E14&amp;")","")&amp;IF(C15&lt;&gt;"",",","")</f>
        <v>check BOOLEAN ,</v>
      </c>
    </row>
    <row r="15" spans="1:12" ht="13.15">
      <c r="A15" s="3">
        <v>6</v>
      </c>
      <c r="B15" s="6" t="s">
        <v>59</v>
      </c>
      <c r="C15" s="6" t="s">
        <v>91</v>
      </c>
      <c r="D15" s="6" t="s">
        <v>60</v>
      </c>
      <c r="E15" s="6"/>
      <c r="F15" s="6"/>
      <c r="G15" s="28"/>
      <c r="H15" s="6" t="s">
        <v>48</v>
      </c>
      <c r="I15" s="6"/>
      <c r="J15" s="6"/>
      <c r="L15" t="str">
        <f>C15&amp;" "&amp;D15&amp;" "&amp;IF(E15&lt;&gt;"","("&amp;E15&amp;")","")&amp;IF(C16&lt;&gt;"",",","")</f>
        <v>kids_id INTEGER ,</v>
      </c>
    </row>
    <row r="16" spans="1:12" ht="13.15">
      <c r="A16" s="3">
        <v>7</v>
      </c>
      <c r="B16" s="3" t="s">
        <v>44</v>
      </c>
      <c r="C16" s="3" t="s">
        <v>61</v>
      </c>
      <c r="D16" s="3" t="s">
        <v>60</v>
      </c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>family_id INTEGER ,</v>
      </c>
    </row>
    <row r="17" spans="1:12" ht="13.15">
      <c r="A17" s="3">
        <v>8</v>
      </c>
      <c r="B17" s="3" t="s">
        <v>145</v>
      </c>
      <c r="C17" s="3" t="s">
        <v>45</v>
      </c>
      <c r="D17" s="3" t="s">
        <v>60</v>
      </c>
      <c r="E17" s="3"/>
      <c r="F17" s="3" t="s">
        <v>48</v>
      </c>
      <c r="G17" s="3" t="s">
        <v>48</v>
      </c>
      <c r="H17" s="3" t="s">
        <v>48</v>
      </c>
      <c r="I17" s="3"/>
      <c r="J17" s="3"/>
      <c r="L17" t="str">
        <f>C17&amp;" "&amp;D17&amp;" "&amp;IF(E17&lt;&gt;"","("&amp;E17&amp;")","")&amp;IF(C18&lt;&gt;"",",","")</f>
        <v xml:space="preserve">id INTEGER </v>
      </c>
    </row>
    <row r="18" spans="1:12" ht="13.15">
      <c r="A18" s="3">
        <v>9</v>
      </c>
      <c r="B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 ht="13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 ht="13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 ht="13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 ht="13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 ht="13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 ht="13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C24&amp;" "&amp;D24&amp;" "&amp;IF(E24&lt;&gt;"","("&amp;E24&amp;")","")&amp;IF(C25&lt;&gt;"",",","")</f>
        <v xml:space="preserve">  </v>
      </c>
    </row>
    <row r="25" spans="1:12" ht="13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 ht="13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 ht="13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 ht="13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 ht="13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>
      <c r="L30" t="s">
        <v>56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154B6-646A-4E13-9F3E-7A31D112CF2A}">
  <dimension ref="A1:L28"/>
  <sheetViews>
    <sheetView workbookViewId="0">
      <selection activeCell="D23" sqref="D23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34</v>
      </c>
    </row>
    <row r="3" spans="1:12">
      <c r="B3" s="1" t="s">
        <v>5</v>
      </c>
      <c r="C3" s="2" t="s">
        <v>6</v>
      </c>
      <c r="D3" s="1" t="s">
        <v>7</v>
      </c>
      <c r="E3" s="5">
        <v>45485</v>
      </c>
    </row>
    <row r="4" spans="1:12">
      <c r="B4" s="1" t="s">
        <v>35</v>
      </c>
      <c r="C4" s="3" t="s">
        <v>26</v>
      </c>
      <c r="D4" s="1" t="s">
        <v>8</v>
      </c>
      <c r="E4" s="3"/>
    </row>
    <row r="5" spans="1:12">
      <c r="B5" s="1" t="s">
        <v>37</v>
      </c>
      <c r="C5" s="3" t="s">
        <v>27</v>
      </c>
      <c r="D5" s="1" t="s">
        <v>9</v>
      </c>
      <c r="E5" s="3"/>
    </row>
    <row r="9" spans="1:12">
      <c r="A9" s="1" t="s">
        <v>10</v>
      </c>
      <c r="B9" s="16" t="s">
        <v>11</v>
      </c>
      <c r="C9" s="19" t="s">
        <v>12</v>
      </c>
      <c r="D9" s="19" t="s">
        <v>38</v>
      </c>
      <c r="E9" s="19" t="s">
        <v>39</v>
      </c>
      <c r="F9" s="20" t="s">
        <v>40</v>
      </c>
      <c r="G9" s="12" t="s">
        <v>41</v>
      </c>
      <c r="H9" s="12" t="s">
        <v>42</v>
      </c>
      <c r="I9" s="12" t="s">
        <v>43</v>
      </c>
      <c r="J9" s="12" t="s">
        <v>14</v>
      </c>
      <c r="L9" t="str">
        <f>"create table "&amp;C5&amp;" ("</f>
        <v>create table enemies (</v>
      </c>
    </row>
    <row r="10" spans="1:12">
      <c r="A10" s="25">
        <v>1</v>
      </c>
      <c r="B10" s="17" t="s">
        <v>64</v>
      </c>
      <c r="C10" s="15" t="s">
        <v>45</v>
      </c>
      <c r="D10" s="15" t="s">
        <v>60</v>
      </c>
      <c r="E10" s="14"/>
      <c r="F10" s="23" t="s">
        <v>47</v>
      </c>
      <c r="G10" s="14" t="s">
        <v>47</v>
      </c>
      <c r="H10" s="14" t="s">
        <v>47</v>
      </c>
      <c r="I10" s="17"/>
      <c r="J10" s="14"/>
      <c r="L10" t="str">
        <f>C10&amp;" "&amp;D10&amp;" "&amp;IF(E10&lt;&gt;"","("&amp;E10&amp;")","")&amp;IF(C11&lt;&gt;"",",","")</f>
        <v>id INTEGER ,</v>
      </c>
    </row>
    <row r="11" spans="1:12">
      <c r="A11" s="6">
        <v>2</v>
      </c>
      <c r="B11" s="14" t="s">
        <v>146</v>
      </c>
      <c r="C11" s="14" t="s">
        <v>147</v>
      </c>
      <c r="D11" s="14" t="s">
        <v>60</v>
      </c>
      <c r="E11" s="14"/>
      <c r="F11" s="14"/>
      <c r="G11" s="14"/>
      <c r="H11" s="14" t="s">
        <v>47</v>
      </c>
      <c r="I11" s="14"/>
      <c r="J11" s="14" t="s">
        <v>148</v>
      </c>
      <c r="L11" t="str">
        <f>C11&amp;" "&amp;D11&amp;" "&amp;IF(E11&lt;&gt;"","("&amp;E11&amp;")","")&amp;IF(C12&lt;&gt;"",",","")</f>
        <v>hp INTEGER ,</v>
      </c>
    </row>
    <row r="12" spans="1:12">
      <c r="A12" s="18">
        <v>3</v>
      </c>
      <c r="B12" s="6" t="s">
        <v>149</v>
      </c>
      <c r="C12" s="11" t="s">
        <v>150</v>
      </c>
      <c r="D12" s="11" t="s">
        <v>60</v>
      </c>
      <c r="E12" s="6"/>
      <c r="F12" s="6"/>
      <c r="G12" s="6"/>
      <c r="H12" s="6" t="s">
        <v>48</v>
      </c>
      <c r="I12" s="6"/>
      <c r="J12" s="6"/>
      <c r="L12" t="str">
        <f>C12&amp;" "&amp;D12&amp;" "&amp;IF(E12&lt;&gt;"","("&amp;E12&amp;")","")&amp;IF(C13&lt;&gt;"",",","")</f>
        <v>drop INTEGER ,</v>
      </c>
    </row>
    <row r="13" spans="1:12">
      <c r="A13" s="18">
        <v>4</v>
      </c>
      <c r="B13" s="6" t="s">
        <v>151</v>
      </c>
      <c r="C13" s="11" t="s">
        <v>72</v>
      </c>
      <c r="D13" s="11" t="s">
        <v>46</v>
      </c>
      <c r="E13" s="6">
        <v>50</v>
      </c>
      <c r="F13" s="6"/>
      <c r="G13" s="6"/>
      <c r="H13" s="6" t="s">
        <v>48</v>
      </c>
      <c r="I13" s="6"/>
      <c r="J13" s="6"/>
      <c r="L13" t="str">
        <f>C13&amp;" "&amp;D13&amp;" "&amp;IF(E13&lt;&gt;"","("&amp;E13&amp;")","")&amp;IF(C14&lt;&gt;"",",","")</f>
        <v>name VARCHAR (50),</v>
      </c>
    </row>
    <row r="14" spans="1:12">
      <c r="A14" s="18">
        <v>5</v>
      </c>
      <c r="B14" s="6" t="s">
        <v>152</v>
      </c>
      <c r="C14" s="6" t="s">
        <v>153</v>
      </c>
      <c r="D14" s="11" t="s">
        <v>46</v>
      </c>
      <c r="E14" s="6">
        <v>1024</v>
      </c>
      <c r="F14" s="6"/>
      <c r="G14" s="6"/>
      <c r="H14" s="11" t="s">
        <v>47</v>
      </c>
      <c r="I14" s="6"/>
      <c r="J14" s="6"/>
      <c r="L14" t="e">
        <f>C14&amp;" "&amp;D14&amp;" "&amp;IF(E14&lt;&gt;"","("&amp;E14&amp;")","")&amp;IF(#REF!&lt;&gt;"",",","")</f>
        <v>#REF!</v>
      </c>
    </row>
    <row r="15" spans="1:12">
      <c r="A15" s="18">
        <v>6</v>
      </c>
      <c r="B15" s="6"/>
      <c r="C15" s="6"/>
      <c r="D15" s="11"/>
      <c r="E15" s="6"/>
      <c r="F15" s="6"/>
      <c r="G15" s="6"/>
      <c r="H15" s="6"/>
      <c r="I15" s="6"/>
      <c r="J15" s="6"/>
      <c r="L15" t="e">
        <f>#REF!&amp;" "&amp;#REF!&amp;" "&amp;IF(#REF!&lt;&gt;"","("&amp;#REF!&amp;")","")&amp;IF(C15&lt;&gt;"",",","")</f>
        <v>#REF!</v>
      </c>
    </row>
    <row r="16" spans="1:12">
      <c r="A16" s="27">
        <v>7</v>
      </c>
      <c r="B16" s="6"/>
      <c r="C16" s="6"/>
      <c r="D16" s="6"/>
      <c r="E16" s="6"/>
      <c r="F16" s="6"/>
      <c r="G16" s="6"/>
      <c r="H16" s="6"/>
      <c r="I16" s="6"/>
      <c r="J16" s="6"/>
      <c r="L16" t="str">
        <f>C15&amp;" "&amp;D15&amp;" "&amp;IF(E15&lt;&gt;"","("&amp;E15&amp;")","")&amp;IF(C17&lt;&gt;"",",","")</f>
        <v xml:space="preserve">  </v>
      </c>
    </row>
    <row r="17" spans="1:12">
      <c r="A17" s="2">
        <v>8</v>
      </c>
      <c r="B17" s="6"/>
      <c r="C17" s="6"/>
      <c r="D17" s="6"/>
      <c r="E17" s="6"/>
      <c r="F17" s="6"/>
      <c r="G17" s="28"/>
      <c r="H17" s="6"/>
      <c r="I17" s="6"/>
      <c r="J17" s="6"/>
      <c r="L17" t="str">
        <f t="shared" ref="L17:L18" si="0">C17&amp;" "&amp;D17&amp;" "&amp;IF(E17&lt;&gt;"","("&amp;E17&amp;")","")&amp;IF(C18&lt;&gt;"",",","")</f>
        <v xml:space="preserve">  </v>
      </c>
    </row>
    <row r="18" spans="1:12">
      <c r="A18" s="2">
        <v>9</v>
      </c>
      <c r="B18" s="6"/>
      <c r="C18" s="6"/>
      <c r="D18" s="11"/>
      <c r="E18" s="6"/>
      <c r="F18" s="6"/>
      <c r="G18" s="6"/>
      <c r="H18" s="11"/>
      <c r="I18" s="6"/>
      <c r="J18" s="6"/>
      <c r="L18" t="str">
        <f t="shared" si="0"/>
        <v xml:space="preserve">  </v>
      </c>
    </row>
    <row r="19" spans="1:12">
      <c r="A19" s="2">
        <v>10</v>
      </c>
      <c r="B19" s="6"/>
      <c r="C19" s="6"/>
      <c r="D19" s="6"/>
      <c r="E19" s="6"/>
      <c r="F19" s="6"/>
      <c r="G19" s="6"/>
      <c r="H19" s="6"/>
      <c r="I19" s="6"/>
      <c r="J19" s="6"/>
      <c r="L19" t="str">
        <f>C19&amp;" "&amp;D19&amp;" "&amp;IF(E19&lt;&gt;"","("&amp;E19&amp;")","")&amp;IF(C20&lt;&gt;"",",","")</f>
        <v xml:space="preserve">  </v>
      </c>
    </row>
    <row r="20" spans="1:12" ht="13.15">
      <c r="A20" s="2">
        <v>11</v>
      </c>
      <c r="B20" s="6"/>
      <c r="C20" s="6"/>
      <c r="D20" s="6"/>
      <c r="E20" s="6"/>
      <c r="F20" s="6"/>
      <c r="G20" s="6"/>
      <c r="H20" s="6"/>
      <c r="I20" s="6"/>
      <c r="J20" s="6"/>
      <c r="L20" t="str">
        <f>C20&amp;" "&amp;D20&amp;" "&amp;IF(E20&lt;&gt;"","("&amp;E20&amp;")","")&amp;IF(C21&lt;&gt;"",",","")</f>
        <v xml:space="preserve">  </v>
      </c>
    </row>
    <row r="21" spans="1:12" ht="13.15">
      <c r="A21" s="2">
        <v>12</v>
      </c>
      <c r="B21" s="13"/>
      <c r="C21" s="13"/>
      <c r="D21" s="13"/>
      <c r="E21" s="13"/>
      <c r="F21" s="21"/>
      <c r="G21" s="9"/>
      <c r="H21" s="9"/>
      <c r="I21" s="9"/>
      <c r="J21" s="9"/>
      <c r="L21" t="str">
        <f>C21&amp;" "&amp;D21&amp;" "&amp;IF(E21&lt;&gt;"","("&amp;E21&amp;")","")&amp;IF(C22&lt;&gt;"",",","")</f>
        <v xml:space="preserve">  </v>
      </c>
    </row>
    <row r="22" spans="1:12" ht="13.15">
      <c r="A22" s="3">
        <v>15</v>
      </c>
      <c r="B22" s="9"/>
      <c r="C22" s="9"/>
      <c r="D22" s="9"/>
      <c r="E22" s="9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 ht="13.15">
      <c r="A23" s="3">
        <v>16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 ht="13.15">
      <c r="A24" s="3">
        <v>17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C24&amp;" "&amp;D24&amp;" "&amp;IF(E24&lt;&gt;"","("&amp;E24&amp;")","")&amp;IF(C25&lt;&gt;"",",","")</f>
        <v xml:space="preserve">  </v>
      </c>
    </row>
    <row r="25" spans="1:12" ht="13.15">
      <c r="A25" s="3">
        <v>18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 ht="13.15">
      <c r="A26" s="3">
        <v>19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 ht="13.15">
      <c r="A27" s="3">
        <v>20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>
      <c r="L28" t="s">
        <v>56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/>
  <cp:revision/>
  <dcterms:created xsi:type="dcterms:W3CDTF">2016-05-11T06:52:52Z</dcterms:created>
  <dcterms:modified xsi:type="dcterms:W3CDTF">2024-07-30T08:50:25Z</dcterms:modified>
  <cp:category/>
  <cp:contentStatus/>
</cp:coreProperties>
</file>