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ogawa-kazuma-plusdojo2025_seplus2016_onmicrosoft_com/Documents/"/>
    </mc:Choice>
  </mc:AlternateContent>
  <xr:revisionPtr revIDLastSave="0" documentId="8_{A96661D3-E84C-4FDF-81B6-6764BB682EF3}" xr6:coauthVersionLast="47" xr6:coauthVersionMax="47" xr10:uidLastSave="{00000000-0000-0000-0000-000000000000}"/>
  <bookViews>
    <workbookView xWindow="-108" yWindow="-108" windowWidth="23256" windowHeight="13896" firstSheet="10" activeTab="10" xr2:uid="{00000000-000D-0000-FFFF-FFFF00000000}"/>
  </bookViews>
  <sheets>
    <sheet name="テーブル一覧" sheetId="1" r:id="rId1"/>
    <sheet name="planner" sheetId="16" r:id="rId2"/>
    <sheet name="user" sheetId="8" r:id="rId3"/>
    <sheet name="sikijo" sheetId="2" r:id="rId4"/>
    <sheet name="course" sheetId="5" r:id="rId5"/>
    <sheet name="SP" sheetId="12" r:id="rId6"/>
    <sheet name="SC" sheetId="13" r:id="rId7"/>
    <sheet name="apply" sheetId="11" r:id="rId8"/>
    <sheet name="option" sheetId="9" r:id="rId9"/>
    <sheet name="simu 1" sheetId="14" r:id="rId10"/>
    <sheet name="サンプル" sheetId="1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1" l="1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<sst xmlns="http://schemas.openxmlformats.org/spreadsheetml/2006/main" count="556" uniqueCount="160">
  <si>
    <t>テーブル一覧</t>
    <rPh sb="4" eb="6">
      <t>イチラン</t>
    </rPh>
    <phoneticPr fontId="1"/>
  </si>
  <si>
    <t>チーム名</t>
    <rPh sb="3" eb="4">
      <t>ナ</t>
    </rPh>
    <phoneticPr fontId="1"/>
  </si>
  <si>
    <t>A3_ケロロ</t>
  </si>
  <si>
    <t>作成者</t>
    <rPh sb="0" eb="3">
      <t>サクセイシャ</t>
    </rPh>
    <phoneticPr fontId="1"/>
  </si>
  <si>
    <t>小林瑛人</t>
  </si>
  <si>
    <t>システム名</t>
    <rPh sb="4" eb="5">
      <t>ナ</t>
    </rPh>
    <phoneticPr fontId="1"/>
  </si>
  <si>
    <t>結婚しなサイト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</si>
  <si>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</si>
  <si>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</si>
  <si>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</si>
  <si>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</si>
  <si>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</si>
  <si>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</si>
  <si>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</si>
  <si>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</si>
  <si>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ユーザリスト</t>
  </si>
  <si>
    <t>User</t>
  </si>
  <si>
    <t>テーブル</t>
  </si>
  <si>
    <t>プランナーリスト</t>
  </si>
  <si>
    <t>Planner</t>
  </si>
  <si>
    <t>式場</t>
  </si>
  <si>
    <t>Sikijo</t>
  </si>
  <si>
    <t>コース</t>
  </si>
  <si>
    <t>Course</t>
  </si>
  <si>
    <t>式場プランナーまとめ</t>
  </si>
  <si>
    <t>SP</t>
  </si>
  <si>
    <t>（sikijo,prannerを結合）</t>
  </si>
  <si>
    <t>コース式場まとめ</t>
  </si>
  <si>
    <t>SC</t>
  </si>
  <si>
    <t>（course,sikijoを結合）</t>
  </si>
  <si>
    <t>申し込み</t>
  </si>
  <si>
    <t>Apply</t>
  </si>
  <si>
    <t>申し込み用　（sikijo,pranner,userを結合）</t>
  </si>
  <si>
    <t>オプション</t>
  </si>
  <si>
    <t>Option</t>
  </si>
  <si>
    <t>シミュレーション</t>
  </si>
  <si>
    <t>Simu1</t>
  </si>
  <si>
    <t>〇〇用の空のテーブル</t>
  </si>
  <si>
    <t>Simu2</t>
  </si>
  <si>
    <t>テーブル論理名</t>
    <rPh sb="4" eb="6">
      <t>ロンリ</t>
    </rPh>
    <rPh sb="6" eb="7">
      <t>メイ</t>
    </rPh>
    <phoneticPr fontId="1"/>
  </si>
  <si>
    <t>プランナー</t>
  </si>
  <si>
    <t>テーブル物理名</t>
    <rPh sb="4" eb="6">
      <t>ブツリ</t>
    </rPh>
    <rPh sb="6" eb="7">
      <t>メイ</t>
    </rPh>
    <phoneticPr fontId="1"/>
  </si>
  <si>
    <t>planner</t>
  </si>
  <si>
    <t>※AIはAuto Incrementの略です。</t>
    <rPh sb="19" eb="20">
      <t>リャク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</si>
  <si>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</si>
  <si>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</si>
  <si>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</si>
  <si>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</si>
  <si>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</si>
  <si>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</si>
  <si>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prannerid</t>
  </si>
  <si>
    <t>id</t>
  </si>
  <si>
    <t>int</t>
    <phoneticPr fontId="1"/>
  </si>
  <si>
    <t>○</t>
    <phoneticPr fontId="1"/>
  </si>
  <si>
    <t>ログインID</t>
  </si>
  <si>
    <t>planner_id</t>
  </si>
  <si>
    <t>varchar</t>
    <phoneticPr fontId="1"/>
  </si>
  <si>
    <t>ログイン時必須項目</t>
  </si>
  <si>
    <t>パスワード</t>
  </si>
  <si>
    <t>password</t>
  </si>
  <si>
    <t>名前</t>
  </si>
  <si>
    <t>name</t>
  </si>
  <si>
    <t>マイページ表示</t>
  </si>
  <si>
    <t>性別</t>
  </si>
  <si>
    <t>gender</t>
  </si>
  <si>
    <t>男性、女性の2択</t>
  </si>
  <si>
    <t>電話番号</t>
  </si>
  <si>
    <t>phone</t>
  </si>
  <si>
    <t>varchar</t>
  </si>
  <si>
    <t>OOO-OOOOこの形が基本　—も入力</t>
  </si>
  <si>
    <t>式場住所</t>
  </si>
  <si>
    <t>siki_add</t>
  </si>
  <si>
    <t>日本最長は137文字だったので100</t>
  </si>
  <si>
    <t>得意分野</t>
  </si>
  <si>
    <t>strong_fild</t>
  </si>
  <si>
    <t>プランナーの得意演出</t>
  </si>
  <si>
    <t>);</t>
    <phoneticPr fontId="1"/>
  </si>
  <si>
    <t>userid</t>
  </si>
  <si>
    <t>int</t>
  </si>
  <si>
    <t>○</t>
  </si>
  <si>
    <t>ID</t>
  </si>
  <si>
    <t>loginID</t>
  </si>
  <si>
    <t>PW</t>
  </si>
  <si>
    <t>pw</t>
  </si>
  <si>
    <t>性</t>
  </si>
  <si>
    <t>Fname</t>
  </si>
  <si>
    <t>名</t>
  </si>
  <si>
    <t>Lname</t>
  </si>
  <si>
    <t>セイ</t>
  </si>
  <si>
    <t>Kfname</t>
  </si>
  <si>
    <t>メイ</t>
  </si>
  <si>
    <t>Klname</t>
  </si>
  <si>
    <t>生年月日</t>
  </si>
  <si>
    <t>birthday</t>
  </si>
  <si>
    <t>２００２年12月12日　この表記</t>
  </si>
  <si>
    <t>sex</t>
  </si>
  <si>
    <t>郵便番号</t>
  </si>
  <si>
    <t>zipcode</t>
  </si>
  <si>
    <t>住所</t>
  </si>
  <si>
    <t>address</t>
  </si>
  <si>
    <t>メール</t>
  </si>
  <si>
    <t>email</t>
  </si>
  <si>
    <t>最長254文字だったため</t>
  </si>
  <si>
    <t>電話</t>
  </si>
  <si>
    <t>国際電話のの最長が1５けたのため</t>
  </si>
  <si>
    <t>)</t>
    <phoneticPr fontId="1"/>
  </si>
  <si>
    <t>sikijoid</t>
  </si>
  <si>
    <t>式場ID</t>
  </si>
  <si>
    <t>〇</t>
  </si>
  <si>
    <t>JW_number</t>
  </si>
  <si>
    <t>和洋番号</t>
  </si>
  <si>
    <t>和のみ：0　洋のみ：1　和洋：2</t>
  </si>
  <si>
    <t>式場名</t>
  </si>
  <si>
    <t>コースID</t>
  </si>
  <si>
    <t>number</t>
  </si>
  <si>
    <t>コース(A,B,C)</t>
  </si>
  <si>
    <t>A=1B=2C=3</t>
  </si>
  <si>
    <t>option1</t>
  </si>
  <si>
    <t>VARCHAR</t>
  </si>
  <si>
    <t>各コースに３個分のオプション</t>
  </si>
  <si>
    <t>option2</t>
  </si>
  <si>
    <t>option3</t>
  </si>
  <si>
    <t>spid</t>
  </si>
  <si>
    <t>SPID</t>
  </si>
  <si>
    <t>プランナーID</t>
  </si>
  <si>
    <t>以下式場コピー</t>
  </si>
  <si>
    <t>以下プランナーコピー</t>
  </si>
  <si>
    <t>ID</t>
    <phoneticPr fontId="1"/>
  </si>
  <si>
    <t>id</t>
    <phoneticPr fontId="1"/>
  </si>
  <si>
    <t>物理名</t>
  </si>
  <si>
    <t>scid</t>
  </si>
  <si>
    <t>主キー</t>
  </si>
  <si>
    <t>courseid</t>
  </si>
  <si>
    <t>以下式場</t>
  </si>
  <si>
    <t>以下コース</t>
  </si>
  <si>
    <t>applyid</t>
  </si>
  <si>
    <t>申し込みID</t>
  </si>
  <si>
    <t>ユーザID</t>
  </si>
  <si>
    <t>オプションID</t>
  </si>
  <si>
    <t>オプション名</t>
  </si>
  <si>
    <t>String</t>
  </si>
  <si>
    <t>user</t>
  </si>
  <si>
    <t>course</t>
  </si>
  <si>
    <t>たったひとり</t>
    <phoneticPr fontId="1"/>
  </si>
  <si>
    <t>冨原　祐</t>
    <rPh sb="0" eb="2">
      <t>トミハラ</t>
    </rPh>
    <rPh sb="3" eb="4">
      <t>ユウ</t>
    </rPh>
    <phoneticPr fontId="1"/>
  </si>
  <si>
    <t>シンプル名刺管理</t>
    <rPh sb="4" eb="6">
      <t>メイシ</t>
    </rPh>
    <rPh sb="6" eb="8">
      <t>カンリ</t>
    </rPh>
    <phoneticPr fontId="1"/>
  </si>
  <si>
    <t>ユーザー</t>
    <phoneticPr fontId="1"/>
  </si>
  <si>
    <t>users</t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</si>
  <si>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</si>
  <si>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ログインID</t>
    <phoneticPr fontId="1"/>
  </si>
  <si>
    <t>user_id</t>
    <phoneticPr fontId="1"/>
  </si>
  <si>
    <t>論理キーなのでuniqueになる。</t>
    <rPh sb="0" eb="2">
      <t>ロンリ</t>
    </rPh>
    <phoneticPr fontId="1"/>
  </si>
  <si>
    <t>ユーザー氏名</t>
    <rPh sb="4" eb="6">
      <t>シメイ</t>
    </rPh>
    <phoneticPr fontId="1"/>
  </si>
  <si>
    <t>user_name</t>
    <phoneticPr fontId="1"/>
  </si>
  <si>
    <t>パスワード</t>
    <phoneticPr fontId="1"/>
  </si>
  <si>
    <t>password</t>
    <phoneticPr fontId="1"/>
  </si>
  <si>
    <t>ハッシュ化して格納する。今回はpepperを利用するためsaltは不要。</t>
    <rPh sb="4" eb="5">
      <t>カ</t>
    </rPh>
    <rPh sb="7" eb="9">
      <t>カクノウ</t>
    </rPh>
    <rPh sb="12" eb="14">
      <t>コンカイ</t>
    </rPh>
    <rPh sb="22" eb="24">
      <t>リヨウ</t>
    </rPh>
    <rPh sb="33" eb="35">
      <t>フヨウ</t>
    </rPh>
    <phoneticPr fontId="1"/>
  </si>
  <si>
    <t>メールアドレス</t>
    <phoneticPr fontId="1"/>
  </si>
  <si>
    <t>mail_address</t>
    <phoneticPr fontId="1"/>
  </si>
  <si>
    <t>メールはもっと長いものもあるが、今回は100文字までのメールアドレスに限定する。</t>
    <rPh sb="7" eb="8">
      <t>ナガ</t>
    </rPh>
    <rPh sb="16" eb="18">
      <t>コンカイ</t>
    </rPh>
    <rPh sb="22" eb="24">
      <t>モジ</t>
    </rPh>
    <rPh sb="35" eb="37">
      <t>ゲンテイ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</si>
</sst>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</font>
    <font>
      <sz val="8"/>
      <name val="ＭＳ ゴシック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9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5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26</xdr:row>
      <xdr:rowOff>38100</xdr:rowOff>
    </xdr:from>
    <xdr:to>
      <xdr:col>12</xdr:col>
      <xdr:colOff>57150</xdr:colOff>
      <xdr:row>30</xdr:row>
      <xdr:rowOff>19050</xdr:rowOff>
    </xdr:to>
    <xdr:sp macro="" textlink="">
      <xdr:nvSpPr>
        <xdr:cNvPr id="11" name="四角形 1">
          <a:extLst>
            <a:ext uri="{FF2B5EF4-FFF2-40B4-BE49-F238E27FC236}">
              <a16:creationId xmlns:a16="http://schemas.microsoft.com/office/drawing/2014/main" id="{8DD0ABD7-BBCF-C237-11CC-C3BCA9FEA1AD}"/>
            </a:ext>
          </a:extLst>
        </xdr:cNvPr>
        <xdr:cNvSpPr/>
      </xdr:nvSpPr>
      <xdr:spPr>
        <a:xfrm>
          <a:off x="10239375" y="4524375"/>
          <a:ext cx="952500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郵便番号を検索で住所でもあり</a:t>
          </a:r>
        </a:p>
      </xdr:txBody>
    </xdr:sp>
    <xdr:clientData/>
  </xdr:twoCellAnchor>
  <xdr:twoCellAnchor>
    <xdr:from>
      <xdr:col>10</xdr:col>
      <xdr:colOff>0</xdr:colOff>
      <xdr:row>19</xdr:row>
      <xdr:rowOff>57150</xdr:rowOff>
    </xdr:from>
    <xdr:to>
      <xdr:col>11</xdr:col>
      <xdr:colOff>190500</xdr:colOff>
      <xdr:row>26</xdr:row>
      <xdr:rowOff>38100</xdr:rowOff>
    </xdr:to>
    <xdr:cxnSp macro="">
      <xdr:nvCxnSpPr>
        <xdr:cNvPr id="15" name="直線コネクタ 2">
          <a:extLst>
            <a:ext uri="{FF2B5EF4-FFF2-40B4-BE49-F238E27FC236}">
              <a16:creationId xmlns:a16="http://schemas.microsoft.com/office/drawing/2014/main" id="{3B4753C7-EB8D-3ACD-8158-207E4AD22C69}"/>
            </a:ext>
            <a:ext uri="{147F2762-F138-4A5C-976F-8EAC2B608ADB}">
              <a16:predDERef xmlns:a16="http://schemas.microsoft.com/office/drawing/2014/main" pred="{8DD0ABD7-BBCF-C237-11CC-C3BCA9FEA1AD}"/>
            </a:ext>
          </a:extLst>
        </xdr:cNvPr>
        <xdr:cNvCxnSpPr>
          <a:cxnSpLocks/>
          <a:endCxn id="11" idx="0"/>
          <a:extLst>
            <a:ext uri="{5F17804C-33F3-41E3-A699-7DCFA2EF7971}">
              <a16:cxnDERefs xmlns:a16="http://schemas.microsoft.com/office/drawing/2014/main" st="{00000000-0000-0000-0000-000000000000}" end="{8DD0ABD7-BBCF-C237-11CC-C3BCA9FEA1AD}"/>
            </a:ext>
          </a:extLst>
        </xdr:cNvCxnSpPr>
      </xdr:nvCxnSpPr>
      <xdr:spPr>
        <a:xfrm>
          <a:off x="9915525" y="3381375"/>
          <a:ext cx="800100" cy="11430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5" workbookViewId="0">
      <selection activeCell="C18" sqref="C18"/>
    </sheetView>
  </sheetViews>
  <sheetFormatPr defaultRowHeight="13.15"/>
  <cols>
    <col min="2" max="2" width="12.28515625" bestFit="1" customWidth="1"/>
    <col min="3" max="3" width="25.42578125" customWidth="1"/>
    <col min="4" max="4" width="17.85546875" customWidth="1"/>
    <col min="5" max="5" width="21.28515625" customWidth="1"/>
    <col min="6" max="6" width="58.710937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45817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 ht="13.5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 t="s">
        <v>26</v>
      </c>
    </row>
    <row r="13" spans="1:6">
      <c r="B13" s="3">
        <v>6</v>
      </c>
      <c r="C13" s="3" t="s">
        <v>27</v>
      </c>
      <c r="D13" s="3" t="s">
        <v>28</v>
      </c>
      <c r="E13" s="3" t="s">
        <v>17</v>
      </c>
      <c r="F13" s="3" t="s">
        <v>29</v>
      </c>
    </row>
    <row r="14" spans="1:6">
      <c r="B14" s="3">
        <v>7</v>
      </c>
      <c r="C14" s="3" t="s">
        <v>30</v>
      </c>
      <c r="D14" s="3" t="s">
        <v>31</v>
      </c>
      <c r="E14" s="3" t="s">
        <v>17</v>
      </c>
      <c r="F14" s="3" t="s">
        <v>32</v>
      </c>
    </row>
    <row r="15" spans="1:6">
      <c r="B15" s="3">
        <v>8</v>
      </c>
      <c r="C15" s="3" t="s">
        <v>33</v>
      </c>
      <c r="D15" s="3" t="s">
        <v>34</v>
      </c>
      <c r="E15" s="3" t="s">
        <v>17</v>
      </c>
      <c r="F15" s="3"/>
    </row>
    <row r="16" spans="1:6">
      <c r="B16" s="3">
        <v>9</v>
      </c>
      <c r="C16" s="3" t="s">
        <v>35</v>
      </c>
      <c r="D16" s="3" t="s">
        <v>36</v>
      </c>
      <c r="E16" s="3" t="s">
        <v>17</v>
      </c>
      <c r="F16" s="3" t="s">
        <v>37</v>
      </c>
    </row>
    <row r="17" spans="2:6">
      <c r="B17" s="3">
        <v>10</v>
      </c>
      <c r="C17" s="3" t="s">
        <v>35</v>
      </c>
      <c r="D17" s="3" t="s">
        <v>38</v>
      </c>
      <c r="E17" s="3" t="s">
        <v>17</v>
      </c>
      <c r="F17" s="3" t="s">
        <v>37</v>
      </c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475B-BD5D-4123-A4F2-C799F305C864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 t="s">
        <v>141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ht="13.15">
      <c r="A11" s="3">
        <v>2</v>
      </c>
      <c r="B11" s="3" t="s">
        <v>142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105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24B5-C94F-4DFD-9777-6CCA2347EB3A}">
  <dimension ref="A1:L30"/>
  <sheetViews>
    <sheetView tabSelected="1" workbookViewId="0">
      <selection activeCell="L11" sqref="L1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10" customWidth="1"/>
  </cols>
  <sheetData>
    <row r="1" spans="1:12" ht="18.75">
      <c r="A1" s="4"/>
    </row>
    <row r="2" spans="1:12">
      <c r="B2" s="1" t="s">
        <v>1</v>
      </c>
      <c r="C2" s="2" t="s">
        <v>143</v>
      </c>
      <c r="D2" s="1" t="s">
        <v>3</v>
      </c>
      <c r="E2" s="3" t="s">
        <v>144</v>
      </c>
    </row>
    <row r="3" spans="1:12">
      <c r="B3" s="1" t="s">
        <v>5</v>
      </c>
      <c r="C3" s="2" t="s">
        <v>145</v>
      </c>
      <c r="D3" s="1" t="s">
        <v>7</v>
      </c>
      <c r="E3" s="5">
        <v>45809</v>
      </c>
    </row>
    <row r="4" spans="1:12">
      <c r="B4" s="1" t="s">
        <v>39</v>
      </c>
      <c r="C4" s="3" t="s">
        <v>146</v>
      </c>
      <c r="D4" s="1" t="s">
        <v>8</v>
      </c>
      <c r="E4" s="3"/>
    </row>
    <row r="5" spans="1:12">
      <c r="B5" s="1" t="s">
        <v>41</v>
      </c>
      <c r="C5" s="3" t="s">
        <v>147</v>
      </c>
      <c r="D5" s="1" t="s">
        <v>9</v>
      </c>
      <c r="E5" s="3"/>
    </row>
    <row r="8" spans="1:12" ht="40.5">
      <c r="G8" t="s">
        <v>43</v>
      </c>
      <c r="J8" s="10" t="s">
        <v>148</v>
      </c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4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127</v>
      </c>
      <c r="C10" s="3" t="s">
        <v>128</v>
      </c>
      <c r="D10" s="3" t="s">
        <v>52</v>
      </c>
      <c r="E10" s="3"/>
      <c r="F10" s="3" t="s">
        <v>53</v>
      </c>
      <c r="G10" s="3" t="s">
        <v>53</v>
      </c>
      <c r="H10" s="3"/>
      <c r="I10" s="3"/>
      <c r="J10" s="11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149</v>
      </c>
      <c r="C11" s="3" t="s">
        <v>150</v>
      </c>
      <c r="D11" s="3" t="s">
        <v>56</v>
      </c>
      <c r="E11" s="3">
        <v>100</v>
      </c>
      <c r="F11" s="3"/>
      <c r="G11" s="3"/>
      <c r="H11" s="3" t="s">
        <v>53</v>
      </c>
      <c r="I11" s="3"/>
      <c r="J11" s="11" t="s">
        <v>151</v>
      </c>
      <c r="L11" t="str">
        <f t="shared" si="0"/>
        <v>user_id varchar (100) not null,</v>
      </c>
    </row>
    <row r="12" spans="1:12">
      <c r="A12" s="3">
        <v>3</v>
      </c>
      <c r="B12" s="3" t="s">
        <v>152</v>
      </c>
      <c r="C12" s="3" t="s">
        <v>153</v>
      </c>
      <c r="D12" s="3" t="s">
        <v>56</v>
      </c>
      <c r="E12" s="3">
        <v>100</v>
      </c>
      <c r="F12" s="3"/>
      <c r="G12" s="3"/>
      <c r="H12" s="3" t="s">
        <v>53</v>
      </c>
      <c r="I12" s="3"/>
      <c r="J12" s="11"/>
      <c r="L12" t="str">
        <f t="shared" si="0"/>
        <v>user_name varchar (100) not null,</v>
      </c>
    </row>
    <row r="13" spans="1:12" ht="27">
      <c r="A13" s="3">
        <v>4</v>
      </c>
      <c r="B13" s="3" t="s">
        <v>154</v>
      </c>
      <c r="C13" s="3" t="s">
        <v>155</v>
      </c>
      <c r="D13" s="3" t="s">
        <v>56</v>
      </c>
      <c r="E13" s="3">
        <v>32</v>
      </c>
      <c r="F13" s="3"/>
      <c r="G13" s="3"/>
      <c r="H13" s="3"/>
      <c r="I13" s="3"/>
      <c r="J13" s="11" t="s">
        <v>156</v>
      </c>
      <c r="L13" t="str">
        <f t="shared" si="0"/>
        <v>password varchar (32),</v>
      </c>
    </row>
    <row r="14" spans="1:12" ht="40.5">
      <c r="A14" s="3">
        <v>5</v>
      </c>
      <c r="B14" s="3" t="s">
        <v>157</v>
      </c>
      <c r="C14" s="3" t="s">
        <v>158</v>
      </c>
      <c r="D14" s="3" t="s">
        <v>56</v>
      </c>
      <c r="E14" s="3">
        <v>100</v>
      </c>
      <c r="F14" s="3"/>
      <c r="G14" s="3"/>
      <c r="H14" s="3"/>
      <c r="I14" s="3"/>
      <c r="J14" s="11" t="s">
        <v>159</v>
      </c>
      <c r="L14" t="str">
        <f t="shared" si="0"/>
        <v>mail_address varchar (100)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11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11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11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11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11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11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11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11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11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11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11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11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11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11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11"/>
      <c r="L29" t="str">
        <f t="shared" si="0"/>
        <v xml:space="preserve">  </v>
      </c>
    </row>
    <row r="30" spans="1:12">
      <c r="L30" t="s">
        <v>76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6623-134C-428B-8805-44A88D0559FB}">
  <dimension ref="A1:L30"/>
  <sheetViews>
    <sheetView workbookViewId="0">
      <selection activeCell="B10" sqref="B10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10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45819</v>
      </c>
    </row>
    <row r="4" spans="1:12">
      <c r="B4" s="1" t="s">
        <v>39</v>
      </c>
      <c r="C4" s="3" t="s">
        <v>40</v>
      </c>
      <c r="D4" s="1" t="s">
        <v>8</v>
      </c>
      <c r="E4" s="3"/>
    </row>
    <row r="5" spans="1:12">
      <c r="B5" s="1" t="s">
        <v>41</v>
      </c>
      <c r="C5" s="3" t="s">
        <v>42</v>
      </c>
      <c r="D5" s="1" t="s">
        <v>9</v>
      </c>
      <c r="E5" s="3"/>
    </row>
    <row r="8" spans="1:12">
      <c r="G8" t="s">
        <v>43</v>
      </c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4" t="s">
        <v>14</v>
      </c>
      <c r="L9" t="str">
        <f>"create table "&amp;C5&amp;" ("</f>
        <v>create table planner (</v>
      </c>
    </row>
    <row r="10" spans="1:12">
      <c r="A10" s="3">
        <v>1</v>
      </c>
      <c r="B10" s="3" t="s">
        <v>50</v>
      </c>
      <c r="C10" s="3" t="s">
        <v>51</v>
      </c>
      <c r="D10" s="3" t="s">
        <v>52</v>
      </c>
      <c r="E10" s="3"/>
      <c r="F10" s="3" t="s">
        <v>53</v>
      </c>
      <c r="G10" s="3" t="s">
        <v>53</v>
      </c>
      <c r="H10" s="3"/>
      <c r="I10" s="3"/>
      <c r="J10" s="11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54</v>
      </c>
      <c r="C11" s="3" t="s">
        <v>55</v>
      </c>
      <c r="D11" s="3" t="s">
        <v>56</v>
      </c>
      <c r="E11" s="3">
        <v>20</v>
      </c>
      <c r="F11" s="3"/>
      <c r="G11" s="3"/>
      <c r="H11" s="3" t="s">
        <v>53</v>
      </c>
      <c r="I11" s="3"/>
      <c r="J11" s="11" t="s">
        <v>57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planner_id varchar (20) not null,</v>
      </c>
    </row>
    <row r="12" spans="1:12">
      <c r="A12" s="3">
        <v>3</v>
      </c>
      <c r="B12" s="6" t="s">
        <v>58</v>
      </c>
      <c r="C12" s="7" t="s">
        <v>59</v>
      </c>
      <c r="D12" s="3" t="s">
        <v>56</v>
      </c>
      <c r="E12" s="3">
        <v>20</v>
      </c>
      <c r="F12" s="3"/>
      <c r="G12" s="3"/>
      <c r="H12" s="3" t="s">
        <v>53</v>
      </c>
      <c r="I12" s="3"/>
      <c r="J12" s="11" t="s">
        <v>57</v>
      </c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password varchar (20) not null,</v>
      </c>
    </row>
    <row r="13" spans="1:12">
      <c r="A13" s="3">
        <v>4</v>
      </c>
      <c r="B13" s="8" t="s">
        <v>60</v>
      </c>
      <c r="C13" s="9" t="s">
        <v>61</v>
      </c>
      <c r="D13" s="3" t="s">
        <v>56</v>
      </c>
      <c r="E13" s="3">
        <v>40</v>
      </c>
      <c r="F13" s="3"/>
      <c r="G13" s="3"/>
      <c r="H13" s="3" t="s">
        <v>53</v>
      </c>
      <c r="I13" s="3"/>
      <c r="J13" s="11" t="s">
        <v>62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name varchar (40) not null,</v>
      </c>
    </row>
    <row r="14" spans="1:12">
      <c r="A14" s="3">
        <v>5</v>
      </c>
      <c r="B14" s="8" t="s">
        <v>63</v>
      </c>
      <c r="C14" s="9" t="s">
        <v>64</v>
      </c>
      <c r="D14" s="3" t="s">
        <v>56</v>
      </c>
      <c r="E14" s="3">
        <v>2</v>
      </c>
      <c r="F14" s="3"/>
      <c r="G14" s="3"/>
      <c r="H14" s="3"/>
      <c r="I14" s="3"/>
      <c r="J14" s="11" t="s">
        <v>65</v>
      </c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gender varchar (2),</v>
      </c>
    </row>
    <row r="15" spans="1:12">
      <c r="A15" s="3">
        <v>6</v>
      </c>
      <c r="B15" s="8" t="s">
        <v>66</v>
      </c>
      <c r="C15" s="9" t="s">
        <v>67</v>
      </c>
      <c r="D15" s="3" t="s">
        <v>68</v>
      </c>
      <c r="E15" s="3">
        <v>11</v>
      </c>
      <c r="F15" s="3"/>
      <c r="G15" s="3"/>
      <c r="H15" s="3" t="s">
        <v>53</v>
      </c>
      <c r="I15" s="3"/>
      <c r="J15" s="11" t="s">
        <v>69</v>
      </c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>phone varchar (11) not null,</v>
      </c>
    </row>
    <row r="16" spans="1:12">
      <c r="A16" s="3">
        <v>7</v>
      </c>
      <c r="B16" s="3" t="s">
        <v>70</v>
      </c>
      <c r="C16" s="3" t="s">
        <v>71</v>
      </c>
      <c r="D16" s="3" t="s">
        <v>68</v>
      </c>
      <c r="E16" s="3">
        <v>100</v>
      </c>
      <c r="F16" s="3"/>
      <c r="G16" s="3"/>
      <c r="H16" s="3" t="s">
        <v>53</v>
      </c>
      <c r="I16" s="3"/>
      <c r="J16" s="11" t="s">
        <v>72</v>
      </c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>siki_add varchar (100) not null,</v>
      </c>
    </row>
    <row r="17" spans="1:12">
      <c r="A17" s="3">
        <v>8</v>
      </c>
      <c r="B17" s="3" t="s">
        <v>73</v>
      </c>
      <c r="C17" s="3" t="s">
        <v>74</v>
      </c>
      <c r="D17" s="3" t="s">
        <v>68</v>
      </c>
      <c r="E17" s="3">
        <v>200</v>
      </c>
      <c r="F17" s="3"/>
      <c r="G17" s="3"/>
      <c r="H17" s="3" t="s">
        <v>53</v>
      </c>
      <c r="I17" s="3"/>
      <c r="J17" s="11" t="s">
        <v>75</v>
      </c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strong_fild varchar (200) not null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11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11"/>
      <c r="L19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11"/>
      <c r="L20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11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11"/>
      <c r="L22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11"/>
      <c r="L2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11"/>
      <c r="L24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11"/>
      <c r="L25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11"/>
      <c r="L26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11"/>
      <c r="L27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11"/>
      <c r="L28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11"/>
      <c r="L29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t="s">
        <v>76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164-52A4-46A9-A364-6B52FDF5CED1}">
  <dimension ref="A1:L30"/>
  <sheetViews>
    <sheetView workbookViewId="0">
      <selection activeCell="J11" sqref="J11:J22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12" t="s">
        <v>77</v>
      </c>
      <c r="C10" s="13" t="s">
        <v>51</v>
      </c>
      <c r="D10" s="3" t="s">
        <v>78</v>
      </c>
      <c r="E10" s="3"/>
      <c r="F10" s="3" t="s">
        <v>79</v>
      </c>
      <c r="G10" s="3"/>
      <c r="H10" s="3"/>
      <c r="I10" s="12" t="s">
        <v>80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12" t="s">
        <v>54</v>
      </c>
      <c r="C11" s="13" t="s">
        <v>81</v>
      </c>
      <c r="D11" s="3" t="s">
        <v>68</v>
      </c>
      <c r="E11" s="3">
        <v>50</v>
      </c>
      <c r="F11" s="3"/>
      <c r="G11" s="3"/>
      <c r="H11" s="3" t="s">
        <v>79</v>
      </c>
      <c r="I11" s="3" t="s">
        <v>54</v>
      </c>
      <c r="J11" s="3" t="s">
        <v>57</v>
      </c>
      <c r="L11" t="str">
        <f>C11&amp;" "&amp;D11&amp;" "&amp;IF(E11&lt;&gt;"","("&amp;E11&amp;")","")&amp;IF(C12&lt;&gt;"",",","")</f>
        <v>loginID varchar (50),</v>
      </c>
    </row>
    <row r="12" spans="1:12">
      <c r="A12" s="3">
        <v>3</v>
      </c>
      <c r="B12" s="12" t="s">
        <v>82</v>
      </c>
      <c r="C12" s="13" t="s">
        <v>83</v>
      </c>
      <c r="D12" s="3" t="s">
        <v>68</v>
      </c>
      <c r="E12" s="3">
        <v>50</v>
      </c>
      <c r="F12" s="3"/>
      <c r="G12" s="3"/>
      <c r="H12" s="3" t="s">
        <v>79</v>
      </c>
      <c r="I12" s="12" t="s">
        <v>82</v>
      </c>
      <c r="J12" s="3" t="s">
        <v>57</v>
      </c>
      <c r="L12" t="str">
        <f>C12&amp;" "&amp;D12&amp;" "&amp;IF(E12&lt;&gt;"","("&amp;E12&amp;")","")&amp;IF(C13&lt;&gt;"",",","")</f>
        <v>pw varchar (50),</v>
      </c>
    </row>
    <row r="13" spans="1:12">
      <c r="A13" s="3">
        <v>4</v>
      </c>
      <c r="B13" s="12" t="s">
        <v>84</v>
      </c>
      <c r="C13" s="13" t="s">
        <v>85</v>
      </c>
      <c r="D13" s="3" t="s">
        <v>68</v>
      </c>
      <c r="E13" s="3">
        <v>20</v>
      </c>
      <c r="F13" s="3"/>
      <c r="G13" s="3"/>
      <c r="H13" s="3"/>
      <c r="I13" s="3" t="s">
        <v>84</v>
      </c>
      <c r="J13" s="3" t="s">
        <v>62</v>
      </c>
      <c r="L13" t="str">
        <f>C13&amp;" "&amp;D13&amp;" "&amp;IF(E13&lt;&gt;"","("&amp;E13&amp;")","")&amp;IF(C14&lt;&gt;"",",","")</f>
        <v>Fname varchar (20),</v>
      </c>
    </row>
    <row r="14" spans="1:12">
      <c r="A14" s="3">
        <v>5</v>
      </c>
      <c r="B14" s="13" t="s">
        <v>86</v>
      </c>
      <c r="C14" s="13" t="s">
        <v>87</v>
      </c>
      <c r="D14" s="3" t="s">
        <v>68</v>
      </c>
      <c r="E14" s="3">
        <v>20</v>
      </c>
      <c r="F14" s="3"/>
      <c r="G14" s="3"/>
      <c r="H14" s="3"/>
      <c r="I14" s="3" t="s">
        <v>86</v>
      </c>
      <c r="J14" s="3" t="s">
        <v>62</v>
      </c>
      <c r="L14" t="str">
        <f>C14&amp;" "&amp;D14&amp;" "&amp;IF(E14&lt;&gt;"","("&amp;E14&amp;")","")&amp;IF(C15&lt;&gt;"",",","")</f>
        <v>Lname varchar (20),</v>
      </c>
    </row>
    <row r="15" spans="1:12">
      <c r="A15" s="3">
        <v>6</v>
      </c>
      <c r="B15" s="13" t="s">
        <v>88</v>
      </c>
      <c r="C15" s="13" t="s">
        <v>89</v>
      </c>
      <c r="D15" s="3" t="s">
        <v>68</v>
      </c>
      <c r="E15" s="3">
        <v>15</v>
      </c>
      <c r="F15" s="3"/>
      <c r="G15" s="3"/>
      <c r="H15" s="3"/>
      <c r="I15" s="3" t="s">
        <v>88</v>
      </c>
      <c r="J15" s="3" t="s">
        <v>62</v>
      </c>
      <c r="L15" t="str">
        <f>C15&amp;" "&amp;D15&amp;" "&amp;IF(E15&lt;&gt;"","("&amp;E15&amp;")","")&amp;IF(C16&lt;&gt;"",",","")</f>
        <v>Kfname varchar (15),</v>
      </c>
    </row>
    <row r="16" spans="1:12">
      <c r="A16" s="3">
        <v>7</v>
      </c>
      <c r="B16" s="13" t="s">
        <v>90</v>
      </c>
      <c r="C16" s="13" t="s">
        <v>91</v>
      </c>
      <c r="D16" s="3" t="s">
        <v>68</v>
      </c>
      <c r="E16" s="3">
        <v>15</v>
      </c>
      <c r="F16" s="3"/>
      <c r="G16" s="3"/>
      <c r="H16" s="3"/>
      <c r="I16" s="3" t="s">
        <v>90</v>
      </c>
      <c r="J16" s="3" t="s">
        <v>62</v>
      </c>
      <c r="L16" t="str">
        <f>C16&amp;" "&amp;D16&amp;" "&amp;IF(E16&lt;&gt;"","("&amp;E16&amp;")","")&amp;IF(C17&lt;&gt;"",",","")</f>
        <v>Klname varchar (15),</v>
      </c>
    </row>
    <row r="17" spans="1:12">
      <c r="A17" s="3">
        <v>8</v>
      </c>
      <c r="B17" s="13" t="s">
        <v>92</v>
      </c>
      <c r="C17" s="13" t="s">
        <v>93</v>
      </c>
      <c r="D17" s="3" t="s">
        <v>68</v>
      </c>
      <c r="E17" s="3">
        <v>11</v>
      </c>
      <c r="F17" s="3"/>
      <c r="G17" s="3"/>
      <c r="H17" s="3"/>
      <c r="I17" s="13" t="s">
        <v>92</v>
      </c>
      <c r="J17" s="3" t="s">
        <v>94</v>
      </c>
      <c r="L17" t="str">
        <f>C17&amp;" "&amp;D17&amp;" "&amp;IF(E17&lt;&gt;"","("&amp;E17&amp;")","")&amp;IF(C18&lt;&gt;"",",","")</f>
        <v>birthday varchar (11),</v>
      </c>
    </row>
    <row r="18" spans="1:12">
      <c r="A18" s="3">
        <v>9</v>
      </c>
      <c r="B18" s="13" t="s">
        <v>63</v>
      </c>
      <c r="C18" s="13" t="s">
        <v>95</v>
      </c>
      <c r="D18" s="3" t="s">
        <v>68</v>
      </c>
      <c r="E18" s="3">
        <v>2</v>
      </c>
      <c r="F18" s="3"/>
      <c r="G18" s="3"/>
      <c r="H18" s="3"/>
      <c r="I18" s="13" t="s">
        <v>63</v>
      </c>
      <c r="J18" s="3" t="s">
        <v>65</v>
      </c>
      <c r="L18" t="str">
        <f>C18&amp;" "&amp;D18&amp;" "&amp;IF(E18&lt;&gt;"","("&amp;E18&amp;")","")&amp;IF(C19&lt;&gt;"",",","")</f>
        <v>sex varchar (2),</v>
      </c>
    </row>
    <row r="19" spans="1:12">
      <c r="A19" s="3">
        <v>10</v>
      </c>
      <c r="B19" s="13" t="s">
        <v>96</v>
      </c>
      <c r="C19" s="13" t="s">
        <v>97</v>
      </c>
      <c r="D19" s="3" t="s">
        <v>68</v>
      </c>
      <c r="E19" s="3">
        <v>8</v>
      </c>
      <c r="F19" s="3"/>
      <c r="G19" s="3"/>
      <c r="H19" s="3"/>
      <c r="I19" s="13" t="s">
        <v>96</v>
      </c>
      <c r="J19" s="3" t="s">
        <v>69</v>
      </c>
      <c r="L19" t="str">
        <f>C19&amp;" "&amp;D19&amp;" "&amp;IF(E19&lt;&gt;"","("&amp;E19&amp;")","")&amp;IF(C20&lt;&gt;"",",","")</f>
        <v>zipcode varchar (8),</v>
      </c>
    </row>
    <row r="20" spans="1:12">
      <c r="A20" s="3">
        <v>11</v>
      </c>
      <c r="B20" s="13" t="s">
        <v>98</v>
      </c>
      <c r="C20" s="13" t="s">
        <v>99</v>
      </c>
      <c r="D20" s="3" t="s">
        <v>68</v>
      </c>
      <c r="E20" s="3">
        <v>100</v>
      </c>
      <c r="F20" s="3"/>
      <c r="G20" s="3"/>
      <c r="H20" s="3"/>
      <c r="I20" s="13" t="s">
        <v>98</v>
      </c>
      <c r="J20" s="3" t="s">
        <v>72</v>
      </c>
      <c r="L20" t="str">
        <f>C20&amp;" "&amp;D20&amp;" "&amp;IF(E20&lt;&gt;"","("&amp;E20&amp;")","")&amp;IF(C21&lt;&gt;"",",","")</f>
        <v>address varchar (100),</v>
      </c>
    </row>
    <row r="21" spans="1:12">
      <c r="A21" s="3">
        <v>12</v>
      </c>
      <c r="B21" s="13" t="s">
        <v>100</v>
      </c>
      <c r="C21" s="13" t="s">
        <v>101</v>
      </c>
      <c r="D21" s="3" t="s">
        <v>68</v>
      </c>
      <c r="E21" s="3">
        <v>254</v>
      </c>
      <c r="F21" s="3"/>
      <c r="G21" s="3"/>
      <c r="H21" s="3"/>
      <c r="I21" s="13" t="s">
        <v>100</v>
      </c>
      <c r="J21" s="3" t="s">
        <v>102</v>
      </c>
      <c r="L21" t="str">
        <f>C21&amp;" "&amp;D21&amp;" "&amp;IF(E21&lt;&gt;"","("&amp;E21&amp;")","")&amp;IF(C22&lt;&gt;"",",","")</f>
        <v>email varchar (254),</v>
      </c>
    </row>
    <row r="22" spans="1:12">
      <c r="A22" s="3">
        <v>13</v>
      </c>
      <c r="B22" s="13" t="s">
        <v>103</v>
      </c>
      <c r="C22" s="13" t="s">
        <v>67</v>
      </c>
      <c r="D22" s="3" t="s">
        <v>68</v>
      </c>
      <c r="E22" s="3">
        <v>11</v>
      </c>
      <c r="F22" s="3"/>
      <c r="G22" s="3"/>
      <c r="H22" s="3"/>
      <c r="I22" s="13" t="s">
        <v>103</v>
      </c>
      <c r="J22" s="3" t="s">
        <v>104</v>
      </c>
      <c r="L22" t="str">
        <f>C22&amp;" "&amp;D22&amp;" "&amp;IF(E22&lt;&gt;"","("&amp;E22&amp;")","")&amp;IF(C23&lt;&gt;"",",","")</f>
        <v>phone varchar (11)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105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0" sqref="B10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8" t="s">
        <v>11</v>
      </c>
      <c r="C9" s="18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 ht="13.5">
      <c r="A10" s="2">
        <v>1</v>
      </c>
      <c r="B10" s="15" t="s">
        <v>106</v>
      </c>
      <c r="C10" s="15" t="s">
        <v>107</v>
      </c>
      <c r="D10" s="17" t="s">
        <v>78</v>
      </c>
      <c r="E10" s="3">
        <v>30</v>
      </c>
      <c r="F10" s="3" t="s">
        <v>108</v>
      </c>
      <c r="G10" s="3"/>
      <c r="H10" s="3"/>
      <c r="I10" s="3"/>
      <c r="J10" s="3"/>
      <c r="L10" t="str">
        <f>C10&amp;" "&amp;D10&amp;" "&amp;IF(E10&lt;&gt;"","("&amp;E10&amp;")","")&amp;IF(C11&lt;&gt;"",",","")</f>
        <v>式場ID int (30),</v>
      </c>
    </row>
    <row r="11" spans="1:12" ht="13.5">
      <c r="A11" s="2">
        <v>2</v>
      </c>
      <c r="B11" s="15" t="s">
        <v>109</v>
      </c>
      <c r="C11" s="15" t="s">
        <v>110</v>
      </c>
      <c r="D11" s="17" t="s">
        <v>78</v>
      </c>
      <c r="E11" s="3">
        <v>30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和洋番号 int (30),</v>
      </c>
    </row>
    <row r="12" spans="1:12" ht="13.5">
      <c r="A12" s="2">
        <v>3</v>
      </c>
      <c r="B12" s="15" t="s">
        <v>61</v>
      </c>
      <c r="C12" s="15" t="s">
        <v>112</v>
      </c>
      <c r="D12" s="17" t="s">
        <v>68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式場名 varchar (30),</v>
      </c>
    </row>
    <row r="13" spans="1:12">
      <c r="A13" s="2">
        <v>4</v>
      </c>
      <c r="B13" s="16" t="s">
        <v>99</v>
      </c>
      <c r="C13" s="16" t="s">
        <v>70</v>
      </c>
      <c r="D13" s="17" t="s">
        <v>68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式場住所 varchar </v>
      </c>
    </row>
    <row r="14" spans="1:12" ht="13.5">
      <c r="A14" s="2">
        <v>5</v>
      </c>
      <c r="B14" s="15"/>
      <c r="C14" s="15"/>
      <c r="D14" s="17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2">
        <v>6</v>
      </c>
      <c r="B15" s="16"/>
      <c r="C15" s="16"/>
      <c r="D15" s="17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2">
        <v>7</v>
      </c>
      <c r="B16" s="16"/>
      <c r="C16" s="16"/>
      <c r="D16" s="17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19"/>
      <c r="C17" s="19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192D-FC12-477E-B787-B0E56916F5DE}">
  <dimension ref="A1:L30"/>
  <sheetViews>
    <sheetView workbookViewId="0">
      <selection activeCell="B10" sqref="B10:J12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 t="s">
        <v>51</v>
      </c>
      <c r="C10" s="3" t="s">
        <v>113</v>
      </c>
      <c r="D10" s="3" t="s">
        <v>78</v>
      </c>
      <c r="E10" s="3"/>
      <c r="F10" s="3" t="s">
        <v>108</v>
      </c>
      <c r="G10" s="3"/>
      <c r="H10" s="3"/>
      <c r="I10" s="3"/>
      <c r="J10" s="3"/>
      <c r="L10" t="str">
        <f>C10&amp;" "&amp;D10&amp;" "&amp;IF(E10&lt;&gt;"","("&amp;E10&amp;")","")&amp;IF(C11&lt;&gt;"",",","")</f>
        <v>コースID int ,</v>
      </c>
    </row>
    <row r="11" spans="1:12" ht="13.15">
      <c r="A11" s="3">
        <v>2</v>
      </c>
      <c r="B11" s="3" t="s">
        <v>114</v>
      </c>
      <c r="C11" s="3" t="s">
        <v>115</v>
      </c>
      <c r="D11" s="3" t="s">
        <v>78</v>
      </c>
      <c r="E11" s="3">
        <v>1</v>
      </c>
      <c r="F11" s="3"/>
      <c r="G11" s="3"/>
      <c r="H11" s="3"/>
      <c r="I11" s="3"/>
      <c r="J11" s="3" t="s">
        <v>116</v>
      </c>
      <c r="L11" t="str">
        <f>C11&amp;" "&amp;D11&amp;" "&amp;IF(E11&lt;&gt;"","("&amp;E11&amp;")","")&amp;IF(C12&lt;&gt;"",",","")</f>
        <v>コース(A,B,C) int (1),</v>
      </c>
    </row>
    <row r="12" spans="1:12" ht="13.15">
      <c r="A12" s="3">
        <v>3</v>
      </c>
      <c r="B12" s="3" t="s">
        <v>109</v>
      </c>
      <c r="C12" s="3" t="s">
        <v>110</v>
      </c>
      <c r="D12" s="3" t="s">
        <v>78</v>
      </c>
      <c r="E12" s="3">
        <v>1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和洋番号 int (1),</v>
      </c>
    </row>
    <row r="13" spans="1:12" ht="13.15">
      <c r="A13" s="3">
        <v>4</v>
      </c>
      <c r="B13" s="3" t="s">
        <v>117</v>
      </c>
      <c r="C13" s="3" t="s">
        <v>33</v>
      </c>
      <c r="D13" s="3" t="s">
        <v>118</v>
      </c>
      <c r="E13" s="3">
        <v>20</v>
      </c>
      <c r="F13" s="3"/>
      <c r="G13" s="3"/>
      <c r="H13" s="3"/>
      <c r="I13" s="3"/>
      <c r="J13" s="3" t="s">
        <v>119</v>
      </c>
      <c r="L13" t="str">
        <f>C13&amp;" "&amp;D13&amp;" "&amp;IF(E13&lt;&gt;"","("&amp;E13&amp;")","")&amp;IF(C14&lt;&gt;"",",","")</f>
        <v>オプション VARCHAR (20)</v>
      </c>
    </row>
    <row r="14" spans="1:12" ht="13.15">
      <c r="A14" s="3">
        <v>5</v>
      </c>
      <c r="B14" s="3" t="s">
        <v>120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 t="s">
        <v>121</v>
      </c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105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FA0F-E7BF-456D-8DFF-917FA684AA3E}">
  <dimension ref="A1:L48"/>
  <sheetViews>
    <sheetView workbookViewId="0">
      <selection activeCell="B29" sqref="B29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15" t="s">
        <v>122</v>
      </c>
      <c r="C10" s="15" t="s">
        <v>123</v>
      </c>
      <c r="D10" s="17" t="s">
        <v>78</v>
      </c>
      <c r="E10" s="3"/>
      <c r="F10" s="3" t="s">
        <v>108</v>
      </c>
      <c r="G10" s="3"/>
      <c r="H10" s="3"/>
      <c r="I10" s="3"/>
      <c r="J10" s="3"/>
      <c r="L10" t="str">
        <f>C10&amp;" "&amp;D10&amp;" "&amp;IF(E10&lt;&gt;"","("&amp;E10&amp;")","")&amp;IF(C11&lt;&gt;"",",","")</f>
        <v>SPID int ,</v>
      </c>
    </row>
    <row r="11" spans="1:12">
      <c r="A11" s="3">
        <v>2</v>
      </c>
      <c r="B11" s="3" t="s">
        <v>106</v>
      </c>
      <c r="C11" s="3" t="s">
        <v>107</v>
      </c>
      <c r="D11" s="3" t="s">
        <v>78</v>
      </c>
      <c r="E11" s="3">
        <v>1</v>
      </c>
      <c r="F11" s="3" t="s">
        <v>53</v>
      </c>
      <c r="G11" s="3" t="s">
        <v>53</v>
      </c>
      <c r="H11" s="3"/>
      <c r="I11" s="3"/>
      <c r="J11" s="11"/>
      <c r="L11" t="str">
        <f>C11&amp;" "&amp;D11&amp;" "&amp;IF(E11&lt;&gt;"","("&amp;E11&amp;")","")&amp;IF(C12&lt;&gt;"",",","")</f>
        <v>式場ID int (1),</v>
      </c>
    </row>
    <row r="12" spans="1:12" ht="13.15">
      <c r="A12" s="3">
        <v>3</v>
      </c>
      <c r="B12" s="3" t="s">
        <v>50</v>
      </c>
      <c r="C12" s="3" t="s">
        <v>124</v>
      </c>
      <c r="D12" s="3" t="s">
        <v>78</v>
      </c>
      <c r="E12" s="3">
        <v>1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プランナーID int (1)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15"/>
      <c r="C15" s="15"/>
      <c r="D15" s="17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15"/>
      <c r="C16" s="15"/>
      <c r="D16" s="17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15"/>
      <c r="C17" s="15"/>
      <c r="D17" s="17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15">
      <c r="A18" s="3">
        <v>9</v>
      </c>
      <c r="B18" s="16"/>
      <c r="C18" s="16"/>
      <c r="D18" s="17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15"/>
      <c r="C19" s="15"/>
      <c r="D19" s="17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11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11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6"/>
      <c r="C22" s="7"/>
      <c r="D22" s="3"/>
      <c r="E22" s="3"/>
      <c r="F22" s="3"/>
      <c r="G22" s="3"/>
      <c r="H22" s="3"/>
      <c r="I22" s="3"/>
      <c r="J22" s="11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8"/>
      <c r="C23" s="9"/>
      <c r="D23" s="3"/>
      <c r="E23" s="3"/>
      <c r="F23" s="3"/>
      <c r="G23" s="3"/>
      <c r="H23" s="3"/>
      <c r="I23" s="3"/>
      <c r="J23" s="11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8"/>
      <c r="C24" s="9"/>
      <c r="D24" s="3"/>
      <c r="E24" s="3"/>
      <c r="F24" s="3"/>
      <c r="G24" s="3"/>
      <c r="H24" s="3"/>
      <c r="I24" s="3"/>
      <c r="J24" s="11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8"/>
      <c r="C25" s="9"/>
      <c r="D25" s="3"/>
      <c r="E25" s="3"/>
      <c r="F25" s="3"/>
      <c r="G25" s="3"/>
      <c r="H25" s="3"/>
      <c r="I25" s="3"/>
      <c r="J25" s="11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11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11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A30" s="3">
        <v>21</v>
      </c>
      <c r="L30" t="s">
        <v>105</v>
      </c>
    </row>
    <row r="31" spans="1:12">
      <c r="A31" s="3">
        <v>22</v>
      </c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 t="s">
        <v>125</v>
      </c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15" t="s">
        <v>51</v>
      </c>
      <c r="C34" s="15" t="s">
        <v>107</v>
      </c>
      <c r="D34" s="17" t="s">
        <v>78</v>
      </c>
      <c r="E34" s="3">
        <v>30</v>
      </c>
      <c r="F34" s="3" t="s">
        <v>108</v>
      </c>
      <c r="G34" s="3"/>
      <c r="H34" s="3"/>
      <c r="I34" s="3"/>
      <c r="J34" s="3"/>
    </row>
    <row r="35" spans="1:10">
      <c r="A35" s="3">
        <v>26</v>
      </c>
      <c r="B35" s="15" t="s">
        <v>109</v>
      </c>
      <c r="C35" s="15" t="s">
        <v>110</v>
      </c>
      <c r="D35" s="17" t="s">
        <v>78</v>
      </c>
      <c r="E35" s="3">
        <v>30</v>
      </c>
      <c r="F35" s="3"/>
      <c r="G35" s="3"/>
      <c r="H35" s="3"/>
      <c r="I35" s="3"/>
      <c r="J35" s="3" t="s">
        <v>111</v>
      </c>
    </row>
    <row r="36" spans="1:10">
      <c r="B36" s="15" t="s">
        <v>61</v>
      </c>
      <c r="C36" s="15" t="s">
        <v>112</v>
      </c>
      <c r="D36" s="17" t="s">
        <v>68</v>
      </c>
      <c r="E36" s="3">
        <v>30</v>
      </c>
      <c r="F36" s="3"/>
      <c r="G36" s="3"/>
      <c r="H36" s="3"/>
      <c r="I36" s="3"/>
      <c r="J36" s="3"/>
    </row>
    <row r="37" spans="1:10">
      <c r="B37" s="16" t="s">
        <v>99</v>
      </c>
      <c r="C37" s="16" t="s">
        <v>70</v>
      </c>
      <c r="D37" s="17" t="s">
        <v>68</v>
      </c>
      <c r="E37" s="3"/>
      <c r="F37" s="3"/>
      <c r="G37" s="3"/>
      <c r="H37" s="3"/>
      <c r="I37" s="3"/>
      <c r="J37" s="3"/>
    </row>
    <row r="38" spans="1:10" ht="27">
      <c r="B38" s="15" t="s">
        <v>126</v>
      </c>
      <c r="C38" s="15"/>
      <c r="D38" s="17"/>
      <c r="E38" s="3"/>
      <c r="F38" s="3"/>
      <c r="G38" s="3"/>
      <c r="H38" s="3"/>
      <c r="I38" s="3"/>
      <c r="J38" s="3"/>
    </row>
    <row r="39" spans="1:10">
      <c r="B39" s="3" t="s">
        <v>127</v>
      </c>
      <c r="C39" s="3" t="s">
        <v>128</v>
      </c>
      <c r="D39" s="3" t="s">
        <v>52</v>
      </c>
      <c r="E39" s="3"/>
      <c r="F39" s="3" t="s">
        <v>53</v>
      </c>
      <c r="G39" s="3" t="s">
        <v>53</v>
      </c>
      <c r="H39" s="3"/>
      <c r="I39" s="3"/>
      <c r="J39" s="11"/>
    </row>
    <row r="40" spans="1:10">
      <c r="B40" s="3" t="s">
        <v>54</v>
      </c>
      <c r="C40" s="3" t="s">
        <v>55</v>
      </c>
      <c r="D40" s="3" t="s">
        <v>56</v>
      </c>
      <c r="E40" s="3">
        <v>20</v>
      </c>
      <c r="F40" s="3"/>
      <c r="G40" s="3"/>
      <c r="H40" s="3" t="s">
        <v>53</v>
      </c>
      <c r="I40" s="3"/>
      <c r="J40" s="11" t="s">
        <v>57</v>
      </c>
    </row>
    <row r="41" spans="1:10">
      <c r="B41" s="6" t="s">
        <v>58</v>
      </c>
      <c r="C41" s="7" t="s">
        <v>59</v>
      </c>
      <c r="D41" s="3" t="s">
        <v>56</v>
      </c>
      <c r="E41" s="3">
        <v>20</v>
      </c>
      <c r="F41" s="3"/>
      <c r="G41" s="3"/>
      <c r="H41" s="3" t="s">
        <v>53</v>
      </c>
      <c r="I41" s="3"/>
      <c r="J41" s="11" t="s">
        <v>57</v>
      </c>
    </row>
    <row r="42" spans="1:10">
      <c r="B42" s="8" t="s">
        <v>60</v>
      </c>
      <c r="C42" s="9" t="s">
        <v>61</v>
      </c>
      <c r="D42" s="3" t="s">
        <v>56</v>
      </c>
      <c r="E42" s="3">
        <v>40</v>
      </c>
      <c r="F42" s="3"/>
      <c r="G42" s="3"/>
      <c r="H42" s="3" t="s">
        <v>53</v>
      </c>
      <c r="I42" s="3"/>
      <c r="J42" s="11" t="s">
        <v>62</v>
      </c>
    </row>
    <row r="43" spans="1:10">
      <c r="B43" s="8" t="s">
        <v>63</v>
      </c>
      <c r="C43" s="9" t="s">
        <v>64</v>
      </c>
      <c r="D43" s="3" t="s">
        <v>56</v>
      </c>
      <c r="E43" s="3">
        <v>2</v>
      </c>
      <c r="F43" s="3"/>
      <c r="G43" s="3"/>
      <c r="H43" s="3"/>
      <c r="I43" s="3"/>
      <c r="J43" s="11" t="s">
        <v>65</v>
      </c>
    </row>
    <row r="44" spans="1:10">
      <c r="B44" s="8" t="s">
        <v>66</v>
      </c>
      <c r="C44" s="9" t="s">
        <v>67</v>
      </c>
      <c r="D44" s="3" t="s">
        <v>68</v>
      </c>
      <c r="E44" s="3">
        <v>11</v>
      </c>
      <c r="F44" s="3"/>
      <c r="G44" s="3"/>
      <c r="H44" s="3" t="s">
        <v>53</v>
      </c>
      <c r="I44" s="3"/>
      <c r="J44" s="11" t="s">
        <v>69</v>
      </c>
    </row>
    <row r="45" spans="1:10">
      <c r="B45" s="3" t="s">
        <v>70</v>
      </c>
      <c r="C45" s="3" t="s">
        <v>71</v>
      </c>
      <c r="D45" s="3" t="s">
        <v>68</v>
      </c>
      <c r="E45" s="3">
        <v>100</v>
      </c>
      <c r="F45" s="3"/>
      <c r="G45" s="3"/>
      <c r="H45" s="3" t="s">
        <v>53</v>
      </c>
      <c r="I45" s="3"/>
      <c r="J45" s="11" t="s">
        <v>72</v>
      </c>
    </row>
    <row r="46" spans="1:10">
      <c r="B46" s="3" t="s">
        <v>73</v>
      </c>
      <c r="C46" s="3" t="s">
        <v>74</v>
      </c>
      <c r="D46" s="3" t="s">
        <v>68</v>
      </c>
      <c r="E46" s="3">
        <v>200</v>
      </c>
      <c r="F46" s="3"/>
      <c r="G46" s="3"/>
      <c r="H46" s="3" t="s">
        <v>53</v>
      </c>
      <c r="I46" s="3"/>
      <c r="J46" s="11" t="s">
        <v>75</v>
      </c>
    </row>
    <row r="47" spans="1:10">
      <c r="B47" s="3"/>
      <c r="C47" s="3"/>
      <c r="D47" s="3"/>
      <c r="E47" s="3"/>
      <c r="F47" s="3"/>
      <c r="G47" s="3"/>
      <c r="H47" s="3"/>
      <c r="I47" s="3"/>
      <c r="J47" s="3"/>
    </row>
    <row r="48" spans="1:10">
      <c r="B48" s="3"/>
      <c r="C48" s="3"/>
      <c r="D48" s="3"/>
      <c r="E48" s="3"/>
      <c r="F48" s="3"/>
      <c r="G48" s="3"/>
      <c r="H48" s="3"/>
      <c r="I48" s="3"/>
      <c r="J48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D75F-0E4B-471B-B89E-3396F96D03CF}">
  <dimension ref="A1:L39"/>
  <sheetViews>
    <sheetView topLeftCell="A4" workbookViewId="0">
      <selection activeCell="B12" sqref="B12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129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15" t="s">
        <v>130</v>
      </c>
      <c r="C10" s="15" t="s">
        <v>131</v>
      </c>
      <c r="D10" s="17" t="s">
        <v>78</v>
      </c>
      <c r="E10" s="3"/>
      <c r="F10" s="3" t="s">
        <v>108</v>
      </c>
      <c r="G10" s="3"/>
      <c r="H10" s="3"/>
      <c r="I10" s="3"/>
      <c r="J10" s="3"/>
      <c r="L10" t="str">
        <f>C10&amp;" "&amp;D10&amp;" "&amp;IF(E10&lt;&gt;"","("&amp;E10&amp;")","")&amp;IF(C11&lt;&gt;"",",","")</f>
        <v>主キー int ,</v>
      </c>
    </row>
    <row r="11" spans="1:12" ht="13.15">
      <c r="A11" s="3">
        <v>2</v>
      </c>
      <c r="B11" s="3" t="s">
        <v>106</v>
      </c>
      <c r="C11" s="3" t="s">
        <v>107</v>
      </c>
      <c r="D11" s="3" t="s">
        <v>78</v>
      </c>
      <c r="E11" s="3">
        <v>1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式場ID int (1),</v>
      </c>
    </row>
    <row r="12" spans="1:12" ht="13.15">
      <c r="A12" s="3">
        <v>3</v>
      </c>
      <c r="B12" s="3" t="s">
        <v>132</v>
      </c>
      <c r="C12" s="3" t="s">
        <v>113</v>
      </c>
      <c r="D12" s="3" t="s">
        <v>78</v>
      </c>
      <c r="E12" s="3">
        <v>1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コースID int (1)</v>
      </c>
    </row>
    <row r="13" spans="1:12">
      <c r="A13" s="3">
        <v>4</v>
      </c>
      <c r="B13" s="15"/>
      <c r="C13" s="15"/>
      <c r="D13" s="17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15"/>
      <c r="C14" s="15"/>
      <c r="D14" s="17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15"/>
      <c r="C15" s="15"/>
      <c r="D15" s="17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16"/>
      <c r="C16" s="16"/>
      <c r="D16" s="17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15"/>
      <c r="C17" s="15"/>
      <c r="D17" s="17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105</v>
      </c>
    </row>
    <row r="31" spans="1:12">
      <c r="B31" s="3" t="s">
        <v>133</v>
      </c>
      <c r="C31" s="3"/>
      <c r="D31" s="3"/>
      <c r="E31" s="3"/>
      <c r="F31" s="3"/>
      <c r="G31" s="3"/>
      <c r="H31" s="3"/>
      <c r="I31" s="3"/>
      <c r="J31" s="3"/>
    </row>
    <row r="32" spans="1:12">
      <c r="B32" s="15" t="s">
        <v>51</v>
      </c>
      <c r="C32" s="15" t="s">
        <v>107</v>
      </c>
      <c r="D32" s="17" t="s">
        <v>78</v>
      </c>
      <c r="E32" s="3">
        <v>30</v>
      </c>
      <c r="F32" s="3" t="s">
        <v>108</v>
      </c>
      <c r="G32" s="3"/>
      <c r="H32" s="3"/>
      <c r="I32" s="3"/>
      <c r="J32" s="3"/>
    </row>
    <row r="33" spans="2:10">
      <c r="B33" s="15" t="s">
        <v>109</v>
      </c>
      <c r="C33" s="15" t="s">
        <v>110</v>
      </c>
      <c r="D33" s="17" t="s">
        <v>78</v>
      </c>
      <c r="E33" s="3">
        <v>30</v>
      </c>
      <c r="F33" s="3"/>
      <c r="G33" s="3"/>
      <c r="H33" s="3"/>
      <c r="I33" s="3"/>
      <c r="J33" s="3" t="s">
        <v>111</v>
      </c>
    </row>
    <row r="34" spans="2:10">
      <c r="B34" s="15" t="s">
        <v>61</v>
      </c>
      <c r="C34" s="15" t="s">
        <v>112</v>
      </c>
      <c r="D34" s="17" t="s">
        <v>68</v>
      </c>
      <c r="E34" s="3">
        <v>30</v>
      </c>
      <c r="F34" s="3"/>
      <c r="G34" s="3"/>
      <c r="H34" s="3"/>
      <c r="I34" s="3"/>
      <c r="J34" s="3"/>
    </row>
    <row r="35" spans="2:10">
      <c r="B35" s="16" t="s">
        <v>99</v>
      </c>
      <c r="C35" s="16" t="s">
        <v>70</v>
      </c>
      <c r="D35" s="17" t="s">
        <v>68</v>
      </c>
      <c r="E35" s="3"/>
      <c r="F35" s="3"/>
      <c r="G35" s="3"/>
      <c r="H35" s="3"/>
      <c r="I35" s="3"/>
      <c r="J35" s="3"/>
    </row>
    <row r="36" spans="2:10">
      <c r="B36" s="15" t="s">
        <v>134</v>
      </c>
      <c r="C36" s="15"/>
      <c r="D36" s="17"/>
      <c r="E36" s="3"/>
      <c r="F36" s="3"/>
      <c r="G36" s="3"/>
      <c r="H36" s="3"/>
      <c r="I36" s="3"/>
      <c r="J36" s="3"/>
    </row>
    <row r="37" spans="2:10">
      <c r="B37" s="3" t="s">
        <v>51</v>
      </c>
      <c r="C37" s="3" t="s">
        <v>113</v>
      </c>
      <c r="D37" s="3" t="s">
        <v>78</v>
      </c>
      <c r="E37" s="3"/>
      <c r="F37" s="3" t="s">
        <v>108</v>
      </c>
      <c r="G37" s="3"/>
      <c r="H37" s="3"/>
      <c r="I37" s="3"/>
      <c r="J37" s="3"/>
    </row>
    <row r="38" spans="2:10">
      <c r="B38" s="3" t="s">
        <v>114</v>
      </c>
      <c r="C38" s="3" t="s">
        <v>115</v>
      </c>
      <c r="D38" s="3" t="s">
        <v>78</v>
      </c>
      <c r="E38" s="3">
        <v>1</v>
      </c>
      <c r="F38" s="3"/>
      <c r="G38" s="3"/>
      <c r="H38" s="3"/>
      <c r="I38" s="3"/>
      <c r="J38" s="3" t="s">
        <v>116</v>
      </c>
    </row>
    <row r="39" spans="2:10">
      <c r="B39" s="3" t="s">
        <v>109</v>
      </c>
      <c r="C39" s="3" t="s">
        <v>110</v>
      </c>
      <c r="D39" s="3" t="s">
        <v>78</v>
      </c>
      <c r="E39" s="3">
        <v>1</v>
      </c>
      <c r="F39" s="3"/>
      <c r="G39" s="3"/>
      <c r="H39" s="3"/>
      <c r="I39" s="3"/>
      <c r="J3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A54F-BBEC-49D1-8905-63F393A525C4}">
  <dimension ref="A1:L30"/>
  <sheetViews>
    <sheetView workbookViewId="0">
      <selection activeCell="B17" sqref="B17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 t="s">
        <v>135</v>
      </c>
      <c r="C10" s="3" t="s">
        <v>136</v>
      </c>
      <c r="D10" s="3" t="s">
        <v>78</v>
      </c>
      <c r="E10" s="3"/>
      <c r="F10" s="3" t="s">
        <v>108</v>
      </c>
      <c r="G10" s="3"/>
      <c r="H10" s="3"/>
      <c r="I10" s="3"/>
      <c r="J10" s="3"/>
      <c r="L10" t="str">
        <f>C10&amp;" "&amp;D10&amp;" "&amp;IF(E10&lt;&gt;"","("&amp;E10&amp;")","")&amp;IF(C11&lt;&gt;"",",","")</f>
        <v>申し込みID int ,</v>
      </c>
    </row>
    <row r="11" spans="1:12" ht="13.15">
      <c r="A11" s="3">
        <v>2</v>
      </c>
      <c r="B11" s="3" t="s">
        <v>77</v>
      </c>
      <c r="C11" s="3" t="s">
        <v>137</v>
      </c>
      <c r="D11" s="3" t="s">
        <v>78</v>
      </c>
      <c r="E11" s="3">
        <v>1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ユーザID int (1),</v>
      </c>
    </row>
    <row r="12" spans="1:12" ht="13.15">
      <c r="A12" s="3">
        <v>3</v>
      </c>
      <c r="B12" s="3" t="s">
        <v>50</v>
      </c>
      <c r="C12" s="3" t="s">
        <v>124</v>
      </c>
      <c r="D12" s="3" t="s">
        <v>78</v>
      </c>
      <c r="E12" s="3">
        <v>1</v>
      </c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ht="13.15">
      <c r="A13" s="3">
        <v>4</v>
      </c>
      <c r="B13" s="3" t="s">
        <v>106</v>
      </c>
      <c r="C13" s="3" t="s">
        <v>107</v>
      </c>
      <c r="D13" s="3" t="s">
        <v>78</v>
      </c>
      <c r="E13" s="3">
        <v>1</v>
      </c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ht="13.15">
      <c r="A14" s="3">
        <v>5</v>
      </c>
      <c r="B14" s="3" t="s">
        <v>132</v>
      </c>
      <c r="C14" s="3" t="s">
        <v>113</v>
      </c>
      <c r="D14" s="3" t="s">
        <v>78</v>
      </c>
      <c r="E14" s="3">
        <v>1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コースID int (1)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"&amp;IF(E15&lt;&gt;"","("&amp;E15&amp;")","")&amp;IF(C18&lt;&gt;"",",","")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C18&amp;" "&amp;D18&amp;" "&amp;IF(E18&lt;&gt;"","("&amp;E18&amp;")","")&amp;IF(C19&lt;&gt;"",",","")</f>
        <v xml:space="preserve">  </v>
      </c>
    </row>
    <row r="17" spans="1:12" ht="13.15">
      <c r="A17" s="3">
        <v>8</v>
      </c>
      <c r="L17" t="str">
        <f>C19&amp;" "&amp;D19&amp;" "&amp;IF(E19&lt;&gt;"","("&amp;E19&amp;")","")&amp;IF(C20&lt;&gt;"",",","")</f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C20&amp;" "&amp;D20&amp;" "&amp;IF(E20&lt;&gt;"","("&amp;E20&amp;")","")&amp;IF(C21&lt;&gt;"",",","")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C21&amp;" "&amp;D21&amp;" "&amp;IF(E21&lt;&gt;"","("&amp;E21&amp;")","")&amp;IF(#REF!&lt;&gt;"",",","")</f>
        <v>#REF!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"&amp;IF(#REF!&lt;&gt;"","("&amp;#REF!&amp;")","")&amp;IF(#REF!&lt;&gt;"",",","")</f>
        <v>#REF!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"&amp;IF(#REF!&lt;&gt;"","("&amp;#REF!&amp;")","")&amp;IF(C22&lt;&gt;"",",","")</f>
        <v>#REF!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105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EA70-93BE-446A-BFF2-B62FAE2AB126}">
  <dimension ref="A1:L30"/>
  <sheetViews>
    <sheetView workbookViewId="0"/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39</v>
      </c>
      <c r="C4" s="3"/>
      <c r="D4" s="1" t="s">
        <v>8</v>
      </c>
      <c r="E4" s="3"/>
    </row>
    <row r="5" spans="1:12">
      <c r="B5" s="1" t="s">
        <v>41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14</v>
      </c>
      <c r="L9" t="str">
        <f>"create table "&amp;C5&amp;" ("</f>
        <v>create table  (</v>
      </c>
    </row>
    <row r="10" spans="1:12" ht="13.15">
      <c r="A10" s="3">
        <v>1</v>
      </c>
      <c r="B10" s="3" t="s">
        <v>51</v>
      </c>
      <c r="C10" s="3" t="s">
        <v>138</v>
      </c>
      <c r="D10" s="3" t="s">
        <v>78</v>
      </c>
      <c r="E10" s="3"/>
      <c r="F10" s="3" t="s">
        <v>108</v>
      </c>
      <c r="G10" s="3"/>
      <c r="H10" s="3"/>
      <c r="I10" s="3"/>
      <c r="J10" s="3"/>
      <c r="L10" t="str">
        <f>C10&amp;" "&amp;D10&amp;" "&amp;IF(E10&lt;&gt;"","("&amp;E10&amp;")","")&amp;IF(C11&lt;&gt;"",",","")</f>
        <v>オプションID int ,</v>
      </c>
    </row>
    <row r="11" spans="1:12" ht="13.15">
      <c r="A11" s="3">
        <v>2</v>
      </c>
      <c r="B11" s="3" t="s">
        <v>61</v>
      </c>
      <c r="C11" s="3" t="s">
        <v>139</v>
      </c>
      <c r="D11" s="3" t="s">
        <v>140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オプション名 String (30)</v>
      </c>
    </row>
    <row r="12" spans="1:12" ht="13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ht="13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105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B7A6E4F0014B458CA684DD904F8EAB" ma:contentTypeVersion="5" ma:contentTypeDescription="新しいドキュメントを作成します。" ma:contentTypeScope="" ma:versionID="fcdfca1c5b336d07237114b131ff4fc9">
  <xsd:schema xmlns:xsd="http://www.w3.org/2001/XMLSchema" xmlns:xs="http://www.w3.org/2001/XMLSchema" xmlns:p="http://schemas.microsoft.com/office/2006/metadata/properties" xmlns:ns3="77152463-d74c-47a1-947d-7758deefac7e" targetNamespace="http://schemas.microsoft.com/office/2006/metadata/properties" ma:root="true" ma:fieldsID="15b1ab56d522a4b0086e60b0e9f13e4c" ns3:_="">
    <xsd:import namespace="77152463-d74c-47a1-947d-7758deefac7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152463-d74c-47a1-947d-7758deefac7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152463-d74c-47a1-947d-7758deefac7e" xsi:nil="true"/>
  </documentManagement>
</p:properties>
</file>

<file path=customXml/itemProps1.xml><?xml version="1.0" encoding="utf-8"?>
<ds:datastoreItem xmlns:ds="http://schemas.openxmlformats.org/officeDocument/2006/customXml" ds:itemID="{ABD8713D-0D37-4DE3-86F8-A347EF4E152D}"/>
</file>

<file path=customXml/itemProps2.xml><?xml version="1.0" encoding="utf-8"?>
<ds:datastoreItem xmlns:ds="http://schemas.openxmlformats.org/officeDocument/2006/customXml" ds:itemID="{AC73D113-D3EE-4FA8-958E-9ACC5EB9344D}"/>
</file>

<file path=customXml/itemProps3.xml><?xml version="1.0" encoding="utf-8"?>
<ds:datastoreItem xmlns:ds="http://schemas.openxmlformats.org/officeDocument/2006/customXml" ds:itemID="{9E89893A-3F76-4266-BD84-4758A35009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2025-06-13T01:01:42Z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0x010100E0B7A6E4F0014B458CA684DD904F8EAB</vt:lpwstr>
  </property>
</Properties>
</file>