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88" documentId="13_ncr:1_{A7B851F5-B0D6-421C-B669-C8AFAECCDB26}" xr6:coauthVersionLast="47" xr6:coauthVersionMax="47" xr10:uidLastSave="{FEFF1398-696B-4956-B32B-FE65AF9DEDE9}"/>
  <bookViews>
    <workbookView xWindow="-108" yWindow="-108" windowWidth="23256" windowHeight="13896" firstSheet="2" activeTab="5" xr2:uid="{00000000-000D-0000-FFFF-FFFF00000000}"/>
  </bookViews>
  <sheets>
    <sheet name="テーブル一覧" sheetId="1" r:id="rId1"/>
    <sheet name="先生登録データ" sheetId="2" r:id="rId2"/>
    <sheet name="生徒登録データ" sheetId="8" r:id="rId3"/>
    <sheet name="保護者登録データ" sheetId="9" r:id="rId4"/>
    <sheet name="出席情報" sheetId="10" r:id="rId5"/>
    <sheet name="成績管理" sheetId="11" r:id="rId6"/>
    <sheet name="連絡管理" sheetId="12" r:id="rId7"/>
    <sheet name="チャット機能" sheetId="14" r:id="rId8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0" i="10" l="1"/>
  <c r="L11" i="9"/>
  <c r="L11" i="2"/>
  <c r="L15" i="2"/>
  <c r="L29" i="14"/>
  <c r="L28" i="14"/>
  <c r="L27" i="14"/>
  <c r="L26" i="14"/>
  <c r="L25" i="14"/>
  <c r="L24" i="14"/>
  <c r="L23" i="14"/>
  <c r="L22" i="14"/>
  <c r="L21" i="14"/>
  <c r="L20" i="14"/>
  <c r="L19" i="14"/>
  <c r="L18" i="14"/>
  <c r="L17" i="14"/>
  <c r="L16" i="14"/>
  <c r="L15" i="14"/>
  <c r="L14" i="14"/>
  <c r="L13" i="14"/>
  <c r="L12" i="14"/>
  <c r="L11" i="14"/>
  <c r="L10" i="14"/>
  <c r="L9" i="14"/>
  <c r="L29" i="12"/>
  <c r="L28" i="12"/>
  <c r="L27" i="12"/>
  <c r="L26" i="12"/>
  <c r="L25" i="12"/>
  <c r="L24" i="12"/>
  <c r="L23" i="12"/>
  <c r="L22" i="12"/>
  <c r="L21" i="12"/>
  <c r="L20" i="12"/>
  <c r="L19" i="12"/>
  <c r="L18" i="12"/>
  <c r="L17" i="12"/>
  <c r="L16" i="12"/>
  <c r="L15" i="12"/>
  <c r="L14" i="12"/>
  <c r="L13" i="12"/>
  <c r="L12" i="12"/>
  <c r="L11" i="12"/>
  <c r="L10" i="12"/>
  <c r="L9" i="12"/>
  <c r="L29" i="11"/>
  <c r="L28" i="11"/>
  <c r="L27" i="11"/>
  <c r="L26" i="11"/>
  <c r="L25" i="11"/>
  <c r="L24" i="11"/>
  <c r="L23" i="11"/>
  <c r="L22" i="11"/>
  <c r="L21" i="11"/>
  <c r="L20" i="11"/>
  <c r="L19" i="11"/>
  <c r="L18" i="11"/>
  <c r="L17" i="11"/>
  <c r="L16" i="11"/>
  <c r="L15" i="11"/>
  <c r="L14" i="11"/>
  <c r="L13" i="11"/>
  <c r="L12" i="11"/>
  <c r="L11" i="11"/>
  <c r="L10" i="11"/>
  <c r="L9" i="11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9" i="10"/>
  <c r="L29" i="9"/>
  <c r="L28" i="9"/>
  <c r="L27" i="9"/>
  <c r="L26" i="9"/>
  <c r="L25" i="9"/>
  <c r="L24" i="9"/>
  <c r="L23" i="9"/>
  <c r="L22" i="9"/>
  <c r="L21" i="9"/>
  <c r="L20" i="9"/>
  <c r="L19" i="9"/>
  <c r="L18" i="9"/>
  <c r="L17" i="9"/>
  <c r="L16" i="9"/>
  <c r="L15" i="9"/>
  <c r="L14" i="9"/>
  <c r="L13" i="9"/>
  <c r="L12" i="9"/>
  <c r="L10" i="9"/>
  <c r="L9" i="9"/>
  <c r="L29" i="8"/>
  <c r="L28" i="8"/>
  <c r="L27" i="8"/>
  <c r="L26" i="8"/>
  <c r="L25" i="8"/>
  <c r="L24" i="8"/>
  <c r="L23" i="8"/>
  <c r="L22" i="8"/>
  <c r="L21" i="8"/>
  <c r="L20" i="8"/>
  <c r="L19" i="8"/>
  <c r="L18" i="8"/>
  <c r="L17" i="8"/>
  <c r="L16" i="8"/>
  <c r="L15" i="8"/>
  <c r="L14" i="8"/>
  <c r="L13" i="8"/>
  <c r="L12" i="8"/>
  <c r="L11" i="8"/>
  <c r="L10" i="8"/>
  <c r="L9" i="8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4" i="2"/>
  <c r="L13" i="2"/>
  <c r="L12" i="2"/>
  <c r="L10" i="2"/>
  <c r="L9" i="2"/>
</calcChain>
</file>

<file path=xl/sharedStrings.xml><?xml version="1.0" encoding="utf-8"?>
<sst xmlns="http://schemas.openxmlformats.org/spreadsheetml/2006/main" count="354" uniqueCount="142">
  <si>
    <t>テーブル一覧</t>
    <rPh sb="4" eb="6">
      <t>イチラン</t>
    </rPh>
    <phoneticPr fontId="1"/>
  </si>
  <si>
    <t>チーム名</t>
    <rPh sb="3" eb="4">
      <t>ナ</t>
    </rPh>
    <phoneticPr fontId="1"/>
  </si>
  <si>
    <t>えぇよん</t>
    <phoneticPr fontId="1"/>
  </si>
  <si>
    <t>作成者</t>
    <rPh sb="0" eb="3">
      <t>サクセイシャ</t>
    </rPh>
    <phoneticPr fontId="1"/>
  </si>
  <si>
    <t>御代田</t>
    <rPh sb="0" eb="3">
      <t>ミヨタ</t>
    </rPh>
    <phoneticPr fontId="1"/>
  </si>
  <si>
    <t>システム名</t>
    <rPh sb="4" eb="5">
      <t>ナ</t>
    </rPh>
    <phoneticPr fontId="1"/>
  </si>
  <si>
    <t>C-Share</t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</si>
  <si>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</si>
  <si>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</si>
  <si>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</si>
  <si>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</si>
  <si>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</si>
  <si>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</si>
  <si>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</si>
  <si>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</si>
  <si>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先生登録データ</t>
    <rPh sb="0" eb="2">
      <t>センセイ</t>
    </rPh>
    <rPh sb="2" eb="4">
      <t>トウロク</t>
    </rPh>
    <phoneticPr fontId="1"/>
  </si>
  <si>
    <t>Tidpw</t>
    <phoneticPr fontId="1"/>
  </si>
  <si>
    <t>テーブル</t>
    <phoneticPr fontId="1"/>
  </si>
  <si>
    <t>生徒登録データ</t>
    <rPh sb="0" eb="2">
      <t>セイト</t>
    </rPh>
    <rPh sb="2" eb="4">
      <t>トウロク</t>
    </rPh>
    <phoneticPr fontId="1"/>
  </si>
  <si>
    <t>Sidpw</t>
    <phoneticPr fontId="1"/>
  </si>
  <si>
    <t>保護者登録データ</t>
    <rPh sb="0" eb="3">
      <t>ホゴシャ</t>
    </rPh>
    <rPh sb="3" eb="5">
      <t>トウロク</t>
    </rPh>
    <phoneticPr fontId="1"/>
  </si>
  <si>
    <t>Pidpw</t>
    <phoneticPr fontId="1"/>
  </si>
  <si>
    <t>出席情報</t>
    <rPh sb="0" eb="4">
      <t>シュッセキジョウホウ</t>
    </rPh>
    <phoneticPr fontId="1"/>
  </si>
  <si>
    <t>Attendance</t>
    <phoneticPr fontId="1"/>
  </si>
  <si>
    <t>成績管理</t>
    <rPh sb="0" eb="4">
      <t>セイセキカンリ</t>
    </rPh>
    <phoneticPr fontId="1"/>
  </si>
  <si>
    <t>Tests</t>
    <phoneticPr fontId="1"/>
  </si>
  <si>
    <t>連絡管理</t>
    <rPh sb="0" eb="2">
      <t>レンラク</t>
    </rPh>
    <rPh sb="2" eb="4">
      <t>カンリ</t>
    </rPh>
    <phoneticPr fontId="1"/>
  </si>
  <si>
    <t>Announcements</t>
    <phoneticPr fontId="1"/>
  </si>
  <si>
    <t>チャット機能</t>
  </si>
  <si>
    <t>Chat</t>
    <phoneticPr fontId="1"/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</si>
  <si>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</si>
  <si>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</si>
  <si>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データ型</t>
    <rPh sb="3" eb="4">
      <t>カタ</t>
    </rPh>
    <phoneticPr fontId="1"/>
  </si>
  <si>
    <t>サイズ</t>
    <phoneticPr fontId="1"/>
  </si>
  <si>
    <t>主キー</t>
    <rPh sb="0" eb="1">
      <t>シュ</t>
    </rPh>
    <phoneticPr fontId="1"/>
  </si>
  <si>
    <t>AI</t>
    <phoneticPr fontId="1"/>
  </si>
  <si>
    <t>Not null</t>
    <phoneticPr fontId="1"/>
  </si>
  <si>
    <t>デフォルト値</t>
    <rPh sb="5" eb="6">
      <t>アタイ</t>
    </rPh>
    <phoneticPr fontId="1"/>
  </si>
  <si>
    <t>クラス名</t>
    <rPh sb="3" eb="4">
      <t>メイ</t>
    </rPh>
    <phoneticPr fontId="1"/>
  </si>
  <si>
    <t>className</t>
  </si>
  <si>
    <t>int</t>
    <phoneticPr fontId="1"/>
  </si>
  <si>
    <t>className BETWEEN 10 AND 40</t>
  </si>
  <si>
    <t>〇</t>
    <phoneticPr fontId="1"/>
  </si>
  <si>
    <t>氏名</t>
    <rPh sb="0" eb="2">
      <t>シメイ</t>
    </rPh>
    <phoneticPr fontId="1"/>
  </si>
  <si>
    <t>tName</t>
  </si>
  <si>
    <t>varchar</t>
    <phoneticPr fontId="1"/>
  </si>
  <si>
    <t>パスワード</t>
    <phoneticPr fontId="1"/>
  </si>
  <si>
    <t>tPw</t>
  </si>
  <si>
    <t>論理キーなのでuniqueになる。</t>
    <phoneticPr fontId="1"/>
  </si>
  <si>
    <t>)</t>
    <phoneticPr fontId="1"/>
  </si>
  <si>
    <t>生徒登録データ</t>
    <phoneticPr fontId="1"/>
  </si>
  <si>
    <t>クラス名（先生登録データと同じ）</t>
    <rPh sb="3" eb="4">
      <t>メイ</t>
    </rPh>
    <rPh sb="5" eb="9">
      <t>センセイトウロク</t>
    </rPh>
    <rPh sb="13" eb="14">
      <t>オナ</t>
    </rPh>
    <phoneticPr fontId="1"/>
  </si>
  <si>
    <t>先生登録データの外部キー</t>
    <rPh sb="0" eb="4">
      <t>センセイトウロク</t>
    </rPh>
    <rPh sb="8" eb="10">
      <t>ガイブ</t>
    </rPh>
    <phoneticPr fontId="1"/>
  </si>
  <si>
    <t>sName</t>
  </si>
  <si>
    <t>学籍番号</t>
    <rPh sb="0" eb="4">
      <t>ガクセキバンゴウ</t>
    </rPh>
    <phoneticPr fontId="1"/>
  </si>
  <si>
    <t>number</t>
    <phoneticPr fontId="1"/>
  </si>
  <si>
    <t>int</t>
  </si>
  <si>
    <t>CHECK (number BETWEEN 100000 AND 999999)</t>
  </si>
  <si>
    <t>sPw</t>
  </si>
  <si>
    <t>保護者登録データ</t>
    <phoneticPr fontId="1"/>
  </si>
  <si>
    <t>pName</t>
  </si>
  <si>
    <t>学籍番号（生徒登録データと同じ）</t>
    <rPh sb="0" eb="4">
      <t>ガクセキバンゴウ</t>
    </rPh>
    <rPh sb="5" eb="7">
      <t>セイト</t>
    </rPh>
    <rPh sb="7" eb="9">
      <t>トウロク</t>
    </rPh>
    <rPh sb="13" eb="14">
      <t>オナ</t>
    </rPh>
    <phoneticPr fontId="1"/>
  </si>
  <si>
    <t>論理キーなのでuniqueになる。生徒登録データの外部キー。例：250001 = 2025年度入学の0001。</t>
  </si>
  <si>
    <t>pPw</t>
  </si>
  <si>
    <t>論理キーなのでuniqueになる。</t>
  </si>
  <si>
    <t>出席情報</t>
    <phoneticPr fontId="1"/>
  </si>
  <si>
    <t>学籍番号(生徒登録データと同じ)</t>
    <rPh sb="0" eb="4">
      <t>ガクセキバンゴウ</t>
    </rPh>
    <rPh sb="5" eb="9">
      <t>セイトトウロク</t>
    </rPh>
    <rPh sb="13" eb="14">
      <t>オナ</t>
    </rPh>
    <phoneticPr fontId="1"/>
  </si>
  <si>
    <t>CHECK (number BETWEEN 100000 AND 999999),</t>
  </si>
  <si>
    <t>出席状況</t>
    <rPh sb="0" eb="4">
      <t>シュッセキジョウキョウ</t>
    </rPh>
    <phoneticPr fontId="1"/>
  </si>
  <si>
    <t>status</t>
    <phoneticPr fontId="1"/>
  </si>
  <si>
    <t>ENUM</t>
    <phoneticPr fontId="1"/>
  </si>
  <si>
    <t>出席', '欠席'</t>
    <phoneticPr fontId="1"/>
  </si>
  <si>
    <t>出欠日</t>
    <rPh sb="0" eb="3">
      <t>シュッケツビ</t>
    </rPh>
    <phoneticPr fontId="1"/>
  </si>
  <si>
    <t>attendanceDate</t>
  </si>
  <si>
    <t>DATE</t>
    <phoneticPr fontId="1"/>
  </si>
  <si>
    <t>成績管理</t>
    <phoneticPr fontId="1"/>
  </si>
  <si>
    <t>学籍番号(生徒登録データと同じ)</t>
    <rPh sb="0" eb="4">
      <t>ガクセキバンゴウ</t>
    </rPh>
    <rPh sb="5" eb="7">
      <t>セイト</t>
    </rPh>
    <rPh sb="7" eb="9">
      <t>トウロク</t>
    </rPh>
    <rPh sb="13" eb="14">
      <t>オナ</t>
    </rPh>
    <phoneticPr fontId="1"/>
  </si>
  <si>
    <t>学期</t>
    <rPh sb="0" eb="2">
      <t>ガッキ</t>
    </rPh>
    <phoneticPr fontId="1"/>
  </si>
  <si>
    <t>term</t>
    <phoneticPr fontId="1"/>
  </si>
  <si>
    <t>term between 0 and 9</t>
    <phoneticPr fontId="1"/>
  </si>
  <si>
    <t>テスト名</t>
    <rPh sb="3" eb="4">
      <t>メイ</t>
    </rPh>
    <phoneticPr fontId="1"/>
  </si>
  <si>
    <t>testName</t>
  </si>
  <si>
    <t>国語</t>
    <rPh sb="0" eb="2">
      <t>コクゴ</t>
    </rPh>
    <phoneticPr fontId="1"/>
  </si>
  <si>
    <t>japanese</t>
    <phoneticPr fontId="1"/>
  </si>
  <si>
    <t>int check</t>
    <phoneticPr fontId="1"/>
  </si>
  <si>
    <t>japanese between 0 and 100</t>
  </si>
  <si>
    <t>国語平均点</t>
    <rPh sb="0" eb="2">
      <t>コクゴ</t>
    </rPh>
    <rPh sb="2" eb="5">
      <t>ヘイキンテン</t>
    </rPh>
    <phoneticPr fontId="1"/>
  </si>
  <si>
    <t>averageJapanese</t>
  </si>
  <si>
    <t>averageJapanese between 0 and 100</t>
  </si>
  <si>
    <t>数学</t>
    <rPh sb="0" eb="2">
      <t>スウガク</t>
    </rPh>
    <phoneticPr fontId="1"/>
  </si>
  <si>
    <t>math</t>
    <phoneticPr fontId="1"/>
  </si>
  <si>
    <t>math between 0 and 100</t>
  </si>
  <si>
    <t>数学平均点</t>
    <rPh sb="0" eb="5">
      <t>スウガクヘイキンテン</t>
    </rPh>
    <phoneticPr fontId="1"/>
  </si>
  <si>
    <t>averageMath</t>
    <phoneticPr fontId="1"/>
  </si>
  <si>
    <t>averageMath between 0 and 100</t>
    <phoneticPr fontId="1"/>
  </si>
  <si>
    <t>理科</t>
    <rPh sb="0" eb="2">
      <t>リカ</t>
    </rPh>
    <phoneticPr fontId="1"/>
  </si>
  <si>
    <t>science</t>
    <phoneticPr fontId="1"/>
  </si>
  <si>
    <t>science between 0 and 100</t>
  </si>
  <si>
    <t>理科平均点</t>
    <rPh sb="0" eb="5">
      <t>リカヘイキンテン</t>
    </rPh>
    <phoneticPr fontId="1"/>
  </si>
  <si>
    <t>averageScience</t>
    <phoneticPr fontId="1"/>
  </si>
  <si>
    <t>averageScience between 0 and 100</t>
    <phoneticPr fontId="1"/>
  </si>
  <si>
    <t>社会</t>
    <rPh sb="0" eb="2">
      <t>シャカイ</t>
    </rPh>
    <phoneticPr fontId="1"/>
  </si>
  <si>
    <t>social</t>
    <phoneticPr fontId="1"/>
  </si>
  <si>
    <t>social between 0 and 100</t>
  </si>
  <si>
    <t>社会平均点</t>
    <rPh sb="0" eb="5">
      <t>シャカイヘイキンテン</t>
    </rPh>
    <phoneticPr fontId="1"/>
  </si>
  <si>
    <t>averageSocial</t>
    <phoneticPr fontId="1"/>
  </si>
  <si>
    <t>averageSocial between 0 and 100</t>
    <phoneticPr fontId="1"/>
  </si>
  <si>
    <t>英語</t>
    <rPh sb="0" eb="2">
      <t>エイゴ</t>
    </rPh>
    <phoneticPr fontId="1"/>
  </si>
  <si>
    <t>english</t>
    <phoneticPr fontId="1"/>
  </si>
  <si>
    <t>english between 0 and 100</t>
  </si>
  <si>
    <t>英語平均点</t>
    <rPh sb="0" eb="5">
      <t>エイゴヘイキンテン</t>
    </rPh>
    <phoneticPr fontId="1"/>
  </si>
  <si>
    <t>averageEnglish</t>
    <phoneticPr fontId="1"/>
  </si>
  <si>
    <t>averageEnglish between 0 and 100</t>
    <phoneticPr fontId="1"/>
  </si>
  <si>
    <t>総合</t>
    <rPh sb="0" eb="2">
      <t>ソウゴウ</t>
    </rPh>
    <phoneticPr fontId="1"/>
  </si>
  <si>
    <t>sum</t>
    <phoneticPr fontId="1"/>
  </si>
  <si>
    <t>sum between 0 and 500</t>
  </si>
  <si>
    <t>総合平均点</t>
    <rPh sb="0" eb="2">
      <t>ソウゴウ</t>
    </rPh>
    <rPh sb="2" eb="4">
      <t>ヘイキン</t>
    </rPh>
    <rPh sb="4" eb="5">
      <t>テン</t>
    </rPh>
    <phoneticPr fontId="1"/>
  </si>
  <si>
    <t>averageSum</t>
    <phoneticPr fontId="1"/>
  </si>
  <si>
    <t>averageSum between 0 and 500</t>
  </si>
  <si>
    <t>連絡管理</t>
  </si>
  <si>
    <t>クラス名(先生登録データと同じ)</t>
    <rPh sb="3" eb="4">
      <t>メイ</t>
    </rPh>
    <rPh sb="5" eb="9">
      <t>センセイトウロク</t>
    </rPh>
    <rPh sb="13" eb="14">
      <t>オナ</t>
    </rPh>
    <phoneticPr fontId="1"/>
  </si>
  <si>
    <t>連絡事項</t>
    <rPh sb="0" eb="4">
      <t>レンラクジコウ</t>
    </rPh>
    <phoneticPr fontId="1"/>
  </si>
  <si>
    <t>announce</t>
    <phoneticPr fontId="1"/>
  </si>
  <si>
    <t>登録日時</t>
    <rPh sb="0" eb="2">
      <t>トウロク</t>
    </rPh>
    <rPh sb="2" eb="4">
      <t>ニチジ</t>
    </rPh>
    <phoneticPr fontId="1"/>
  </si>
  <si>
    <t>announceDate</t>
  </si>
  <si>
    <t>ユーザーID　先生</t>
    <rPh sb="7" eb="9">
      <t>センセイ</t>
    </rPh>
    <phoneticPr fontId="1"/>
  </si>
  <si>
    <t>teacher</t>
    <phoneticPr fontId="1"/>
  </si>
  <si>
    <t>ユーザーID　保護者</t>
    <rPh sb="7" eb="10">
      <t>ホゴシャ</t>
    </rPh>
    <phoneticPr fontId="1"/>
  </si>
  <si>
    <t>parent</t>
    <phoneticPr fontId="1"/>
  </si>
  <si>
    <t>トーク履歴</t>
    <rPh sb="3" eb="5">
      <t>リレキ</t>
    </rPh>
    <phoneticPr fontId="1"/>
  </si>
  <si>
    <t>talk</t>
    <phoneticPr fontId="1"/>
  </si>
  <si>
    <t>チェック（未読・既読）</t>
    <rPh sb="5" eb="7">
      <t>ミドク</t>
    </rPh>
    <rPh sb="8" eb="10">
      <t>キドク</t>
    </rPh>
    <phoneticPr fontId="1"/>
  </si>
  <si>
    <t>check</t>
    <phoneticPr fontId="1"/>
  </si>
  <si>
    <t>int default 0</t>
    <phoneticPr fontId="1"/>
  </si>
  <si>
    <t>作成日時</t>
    <rPh sb="0" eb="2">
      <t>サクセイ</t>
    </rPh>
    <rPh sb="2" eb="4">
      <t>ニチジ</t>
    </rPh>
    <phoneticPr fontId="1"/>
  </si>
  <si>
    <t>createdAt</t>
  </si>
  <si>
    <t>TIMESTAMP DEFAULT CURRENT_TIMESTAMP</t>
    <phoneticPr fontId="1"/>
  </si>
  <si>
    <t>データINSERT時の日時。</t>
    <rPh sb="9" eb="10">
      <t>ジ</t>
    </rPh>
    <rPh sb="11" eb="13">
      <t>ニチジ</t>
    </rPh>
    <phoneticPr fontId="1"/>
  </si>
  <si>
    <t>更新日時</t>
    <rPh sb="0" eb="2">
      <t>コウシン</t>
    </rPh>
    <rPh sb="2" eb="4">
      <t>ニチジ</t>
    </rPh>
    <phoneticPr fontId="1"/>
  </si>
  <si>
    <t>updatedAt</t>
  </si>
  <si>
    <t>TIMESTAMP DEFAULT CURRENT_TIMESTAMP</t>
  </si>
  <si>
    <t>データUPDATE時の日時。</t>
    <rPh sb="9" eb="10">
      <t>ジ</t>
    </rPh>
    <rPh sb="11" eb="13">
      <t>ニチジ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</si>
</sst>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  <font>
      <sz val="11"/>
      <color rgb="FF242424"/>
      <name val="Aptos Narrow"/>
      <charset val="1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14" fontId="0" fillId="0" borderId="1" xfId="0" applyNumberFormat="1" applyBorder="1">
      <alignment vertical="center"/>
    </xf>
    <xf numFmtId="0" fontId="0" fillId="0" borderId="1" xfId="0" quotePrefix="1" applyBorder="1">
      <alignment vertical="center"/>
    </xf>
    <xf numFmtId="0" fontId="3" fillId="0" borderId="0" xfId="0" applyFont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8"/>
  <sheetViews>
    <sheetView workbookViewId="0">
      <selection activeCell="E9" sqref="E9"/>
    </sheetView>
  </sheetViews>
  <sheetFormatPr defaultRowHeight="13.15"/>
  <cols>
    <col min="2" max="2" width="12.28515625" bestFit="1" customWidth="1"/>
    <col min="3" max="3" width="25.42578125" customWidth="1"/>
    <col min="4" max="4" width="17.85546875" customWidth="1"/>
    <col min="5" max="5" width="21.28515625" customWidth="1"/>
    <col min="6" max="6" width="58.7109375" customWidth="1"/>
  </cols>
  <sheetData>
    <row r="1" spans="1:6" ht="19.149999999999999">
      <c r="A1" s="4" t="s">
        <v>0</v>
      </c>
    </row>
    <row r="2" spans="1:6">
      <c r="B2" s="1" t="s">
        <v>1</v>
      </c>
      <c r="C2" s="2" t="s">
        <v>2</v>
      </c>
      <c r="D2" s="1" t="s">
        <v>3</v>
      </c>
      <c r="E2" s="3" t="s">
        <v>4</v>
      </c>
    </row>
    <row r="3" spans="1:6">
      <c r="B3" s="1" t="s">
        <v>5</v>
      </c>
      <c r="C3" s="2" t="s">
        <v>6</v>
      </c>
      <c r="D3" s="1" t="s">
        <v>7</v>
      </c>
      <c r="E3" s="5">
        <v>45819</v>
      </c>
    </row>
    <row r="4" spans="1:6">
      <c r="D4" s="1" t="s">
        <v>8</v>
      </c>
      <c r="E4" s="3"/>
    </row>
    <row r="5" spans="1:6">
      <c r="D5" s="1" t="s">
        <v>9</v>
      </c>
      <c r="E5" s="3"/>
    </row>
    <row r="7" spans="1:6">
      <c r="B7" s="1" t="s">
        <v>10</v>
      </c>
      <c r="C7" s="1" t="s">
        <v>11</v>
      </c>
      <c r="D7" s="1" t="s">
        <v>12</v>
      </c>
      <c r="E7" s="1" t="s">
        <v>13</v>
      </c>
      <c r="F7" s="1" t="s">
        <v>14</v>
      </c>
    </row>
    <row r="8" spans="1:6">
      <c r="B8" s="3">
        <v>1</v>
      </c>
      <c r="C8" s="3" t="s">
        <v>15</v>
      </c>
      <c r="D8" s="3" t="s">
        <v>16</v>
      </c>
      <c r="E8" s="3" t="s">
        <v>17</v>
      </c>
      <c r="F8" s="3"/>
    </row>
    <row r="9" spans="1:6">
      <c r="B9" s="3">
        <v>2</v>
      </c>
      <c r="C9" s="3" t="s">
        <v>18</v>
      </c>
      <c r="D9" s="3" t="s">
        <v>19</v>
      </c>
      <c r="E9" s="3" t="s">
        <v>17</v>
      </c>
      <c r="F9" s="3"/>
    </row>
    <row r="10" spans="1:6">
      <c r="B10" s="3">
        <v>3</v>
      </c>
      <c r="C10" s="3" t="s">
        <v>20</v>
      </c>
      <c r="D10" s="3" t="s">
        <v>21</v>
      </c>
      <c r="E10" s="3" t="s">
        <v>17</v>
      </c>
      <c r="F10" s="3"/>
    </row>
    <row r="11" spans="1:6">
      <c r="B11" s="3">
        <v>4</v>
      </c>
      <c r="C11" s="3" t="s">
        <v>22</v>
      </c>
      <c r="D11" s="3" t="s">
        <v>23</v>
      </c>
      <c r="E11" s="3" t="s">
        <v>17</v>
      </c>
      <c r="F11" s="3"/>
    </row>
    <row r="12" spans="1:6">
      <c r="B12" s="3">
        <v>5</v>
      </c>
      <c r="C12" s="3" t="s">
        <v>24</v>
      </c>
      <c r="D12" s="3" t="s">
        <v>25</v>
      </c>
      <c r="E12" s="3" t="s">
        <v>17</v>
      </c>
      <c r="F12" s="3"/>
    </row>
    <row r="13" spans="1:6">
      <c r="B13" s="3">
        <v>6</v>
      </c>
      <c r="C13" s="3" t="s">
        <v>26</v>
      </c>
      <c r="D13" s="3" t="s">
        <v>27</v>
      </c>
      <c r="E13" s="3" t="s">
        <v>17</v>
      </c>
      <c r="F13" s="3"/>
    </row>
    <row r="14" spans="1:6">
      <c r="B14" s="3">
        <v>7</v>
      </c>
      <c r="C14" s="3" t="s">
        <v>28</v>
      </c>
      <c r="D14" s="3" t="s">
        <v>29</v>
      </c>
      <c r="E14" s="3" t="s">
        <v>17</v>
      </c>
      <c r="F14" s="3"/>
    </row>
    <row r="15" spans="1:6">
      <c r="B15" s="3">
        <v>8</v>
      </c>
      <c r="C15" s="3"/>
      <c r="D15" s="3"/>
      <c r="E15" s="3"/>
      <c r="F15" s="3"/>
    </row>
    <row r="16" spans="1:6">
      <c r="B16" s="3">
        <v>9</v>
      </c>
      <c r="C16" s="3"/>
      <c r="D16" s="3"/>
      <c r="E16" s="3"/>
      <c r="F16" s="3"/>
    </row>
    <row r="17" spans="2:6">
      <c r="B17" s="3">
        <v>10</v>
      </c>
      <c r="C17" s="3"/>
      <c r="D17" s="3"/>
      <c r="E17" s="3"/>
      <c r="F17" s="3"/>
    </row>
    <row r="18" spans="2:6">
      <c r="B18" s="3">
        <v>11</v>
      </c>
      <c r="C18" s="3"/>
      <c r="D18" s="3"/>
      <c r="E18" s="3"/>
      <c r="F18" s="3"/>
    </row>
    <row r="19" spans="2:6">
      <c r="B19" s="3">
        <v>12</v>
      </c>
      <c r="C19" s="3"/>
      <c r="D19" s="3"/>
      <c r="E19" s="3"/>
      <c r="F19" s="3"/>
    </row>
    <row r="20" spans="2:6">
      <c r="B20" s="3">
        <v>13</v>
      </c>
      <c r="C20" s="3"/>
      <c r="D20" s="3"/>
      <c r="E20" s="3"/>
      <c r="F20" s="3"/>
    </row>
    <row r="21" spans="2:6">
      <c r="B21" s="3">
        <v>14</v>
      </c>
      <c r="C21" s="3"/>
      <c r="D21" s="3"/>
      <c r="E21" s="3"/>
      <c r="F21" s="3"/>
    </row>
    <row r="22" spans="2:6">
      <c r="B22" s="3">
        <v>15</v>
      </c>
      <c r="C22" s="3"/>
      <c r="D22" s="3"/>
      <c r="E22" s="3"/>
      <c r="F22" s="3"/>
    </row>
    <row r="23" spans="2:6">
      <c r="B23" s="3">
        <v>16</v>
      </c>
      <c r="C23" s="3"/>
      <c r="D23" s="3"/>
      <c r="E23" s="3"/>
      <c r="F23" s="3"/>
    </row>
    <row r="24" spans="2:6">
      <c r="B24" s="3">
        <v>17</v>
      </c>
      <c r="C24" s="3"/>
      <c r="D24" s="3"/>
      <c r="E24" s="3"/>
      <c r="F24" s="3"/>
    </row>
    <row r="25" spans="2:6">
      <c r="B25" s="3">
        <v>18</v>
      </c>
      <c r="C25" s="3"/>
      <c r="D25" s="3"/>
      <c r="E25" s="3"/>
      <c r="F25" s="3"/>
    </row>
    <row r="26" spans="2:6">
      <c r="B26" s="3">
        <v>19</v>
      </c>
      <c r="C26" s="3"/>
      <c r="D26" s="3"/>
      <c r="E26" s="3"/>
      <c r="F26" s="3"/>
    </row>
    <row r="27" spans="2:6">
      <c r="B27" s="3">
        <v>20</v>
      </c>
      <c r="C27" s="3"/>
      <c r="D27" s="3"/>
      <c r="E27" s="3"/>
      <c r="F27" s="3"/>
    </row>
    <row r="28" spans="2:6">
      <c r="B28" s="3">
        <v>21</v>
      </c>
      <c r="C28" s="3"/>
      <c r="D28" s="3"/>
      <c r="E28" s="3"/>
      <c r="F28" s="3"/>
    </row>
    <row r="29" spans="2:6">
      <c r="B29" s="3">
        <v>22</v>
      </c>
      <c r="C29" s="3"/>
      <c r="D29" s="3"/>
      <c r="E29" s="3"/>
      <c r="F29" s="3"/>
    </row>
    <row r="30" spans="2:6">
      <c r="B30" s="3">
        <v>23</v>
      </c>
      <c r="C30" s="3"/>
      <c r="D30" s="3"/>
      <c r="E30" s="3"/>
      <c r="F30" s="3"/>
    </row>
    <row r="31" spans="2:6">
      <c r="B31" s="3">
        <v>24</v>
      </c>
      <c r="C31" s="3"/>
      <c r="D31" s="3"/>
      <c r="E31" s="3"/>
      <c r="F31" s="3"/>
    </row>
    <row r="32" spans="2:6">
      <c r="B32" s="3">
        <v>25</v>
      </c>
      <c r="C32" s="3"/>
      <c r="D32" s="3"/>
      <c r="E32" s="3"/>
      <c r="F32" s="3"/>
    </row>
    <row r="33" spans="2:6">
      <c r="B33" s="3">
        <v>26</v>
      </c>
      <c r="C33" s="3"/>
      <c r="D33" s="3"/>
      <c r="E33" s="3"/>
      <c r="F33" s="3"/>
    </row>
    <row r="34" spans="2:6">
      <c r="B34" s="3">
        <v>27</v>
      </c>
      <c r="C34" s="3"/>
      <c r="D34" s="3"/>
      <c r="E34" s="3"/>
      <c r="F34" s="3"/>
    </row>
    <row r="35" spans="2:6">
      <c r="B35" s="3">
        <v>28</v>
      </c>
      <c r="C35" s="3"/>
      <c r="D35" s="3"/>
      <c r="E35" s="3"/>
      <c r="F35" s="3"/>
    </row>
    <row r="36" spans="2:6">
      <c r="B36" s="3">
        <v>29</v>
      </c>
      <c r="C36" s="3"/>
      <c r="D36" s="3"/>
      <c r="E36" s="3"/>
      <c r="F36" s="3"/>
    </row>
    <row r="37" spans="2:6">
      <c r="B37" s="3">
        <v>30</v>
      </c>
      <c r="C37" s="3"/>
      <c r="D37" s="3"/>
      <c r="E37" s="3"/>
      <c r="F37" s="3"/>
    </row>
    <row r="38" spans="2:6">
      <c r="B38" s="3">
        <v>31</v>
      </c>
      <c r="C38" s="3"/>
      <c r="D38" s="3"/>
      <c r="E38" s="3"/>
      <c r="F38" s="3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0"/>
  <sheetViews>
    <sheetView topLeftCell="C1" workbookViewId="0">
      <selection activeCell="J27" sqref="J27"/>
    </sheetView>
  </sheetViews>
  <sheetFormatPr defaultRowHeight="13.15"/>
  <cols>
    <col min="2" max="2" width="16.140625" customWidth="1"/>
    <col min="3" max="3" width="19.28515625" customWidth="1"/>
    <col min="4" max="5" width="16.28515625" customWidth="1"/>
    <col min="6" max="6" width="9.7109375" customWidth="1"/>
    <col min="7" max="7" width="7.28515625" customWidth="1"/>
    <col min="8" max="8" width="9.42578125" customWidth="1"/>
    <col min="9" max="9" width="11.28515625" bestFit="1" customWidth="1"/>
    <col min="10" max="10" width="33.85546875" customWidth="1"/>
  </cols>
  <sheetData>
    <row r="1" spans="1:12" ht="19.149999999999999">
      <c r="A1" s="4"/>
    </row>
    <row r="2" spans="1:12">
      <c r="B2" s="1" t="s">
        <v>1</v>
      </c>
      <c r="C2" s="2"/>
      <c r="D2" s="1" t="s">
        <v>3</v>
      </c>
      <c r="E2" s="3" t="s">
        <v>4</v>
      </c>
    </row>
    <row r="3" spans="1:12">
      <c r="B3" s="1" t="s">
        <v>5</v>
      </c>
      <c r="C3" s="2"/>
      <c r="D3" s="1" t="s">
        <v>7</v>
      </c>
      <c r="E3" s="5">
        <v>45819</v>
      </c>
    </row>
    <row r="4" spans="1:12">
      <c r="B4" s="1" t="s">
        <v>30</v>
      </c>
      <c r="C4" s="3" t="s">
        <v>15</v>
      </c>
      <c r="D4" s="1" t="s">
        <v>8</v>
      </c>
      <c r="E4" s="3"/>
    </row>
    <row r="5" spans="1:12">
      <c r="B5" s="1" t="s">
        <v>31</v>
      </c>
      <c r="C5" s="3" t="s">
        <v>16</v>
      </c>
      <c r="D5" s="1" t="s">
        <v>9</v>
      </c>
      <c r="E5" s="3"/>
    </row>
    <row r="9" spans="1:12">
      <c r="A9" s="1" t="s">
        <v>10</v>
      </c>
      <c r="B9" s="1" t="s">
        <v>11</v>
      </c>
      <c r="C9" s="1" t="s">
        <v>12</v>
      </c>
      <c r="D9" s="1" t="s">
        <v>32</v>
      </c>
      <c r="E9" s="1" t="s">
        <v>33</v>
      </c>
      <c r="F9" s="1" t="s">
        <v>34</v>
      </c>
      <c r="G9" s="1" t="s">
        <v>35</v>
      </c>
      <c r="H9" s="1" t="s">
        <v>36</v>
      </c>
      <c r="I9" s="1" t="s">
        <v>37</v>
      </c>
      <c r="J9" s="1" t="s">
        <v>14</v>
      </c>
      <c r="L9" t="str">
        <f>"create table "&amp;C5&amp;" ("</f>
        <v>create table Tidpw (</v>
      </c>
    </row>
    <row r="10" spans="1:12">
      <c r="A10" s="3">
        <v>1</v>
      </c>
      <c r="B10" s="3" t="s">
        <v>38</v>
      </c>
      <c r="C10" s="3" t="s">
        <v>39</v>
      </c>
      <c r="D10" s="3" t="s">
        <v>40</v>
      </c>
      <c r="E10" s="3" t="s">
        <v>41</v>
      </c>
      <c r="F10" s="3" t="s">
        <v>42</v>
      </c>
      <c r="G10" s="3"/>
      <c r="H10" s="3"/>
      <c r="I10" s="3"/>
      <c r="J10" s="3"/>
      <c r="L10" t="str">
        <f t="shared" ref="L10:L15" si="0">C10&amp;" "&amp;D10&amp;" "&amp;IF(E10&lt;&gt;"","("&amp;E10&amp;")","")&amp;IF(C11&lt;&gt;"",",","")</f>
        <v>className int (className BETWEEN 10 AND 40),</v>
      </c>
    </row>
    <row r="11" spans="1:12">
      <c r="A11" s="3">
        <v>2</v>
      </c>
      <c r="B11" s="3" t="s">
        <v>43</v>
      </c>
      <c r="C11" s="3" t="s">
        <v>44</v>
      </c>
      <c r="D11" s="3" t="s">
        <v>45</v>
      </c>
      <c r="E11" s="3">
        <v>20</v>
      </c>
      <c r="F11" s="3"/>
      <c r="G11" s="3"/>
      <c r="H11" s="3" t="s">
        <v>42</v>
      </c>
      <c r="I11" s="3"/>
      <c r="J11" s="3"/>
      <c r="L11" t="str">
        <f t="shared" si="0"/>
        <v>tName varchar (20),</v>
      </c>
    </row>
    <row r="12" spans="1:12">
      <c r="A12" s="3">
        <v>3</v>
      </c>
      <c r="B12" s="3" t="s">
        <v>46</v>
      </c>
      <c r="C12" s="3" t="s">
        <v>47</v>
      </c>
      <c r="D12" s="3" t="s">
        <v>45</v>
      </c>
      <c r="E12" s="3">
        <v>20</v>
      </c>
      <c r="F12" s="3"/>
      <c r="G12" s="3"/>
      <c r="H12" s="3" t="s">
        <v>42</v>
      </c>
      <c r="I12" s="3"/>
      <c r="J12" s="3" t="s">
        <v>48</v>
      </c>
      <c r="L12" t="str">
        <f t="shared" si="0"/>
        <v>tPw varchar (20)</v>
      </c>
    </row>
    <row r="13" spans="1:12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 t="shared" si="0"/>
        <v xml:space="preserve">  </v>
      </c>
    </row>
    <row r="14" spans="1:1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 t="shared" si="0"/>
        <v xml:space="preserve">  </v>
      </c>
    </row>
    <row r="15" spans="1:1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si="0"/>
        <v xml:space="preserve">  </v>
      </c>
    </row>
    <row r="16" spans="1:1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ref="L16:L29" si="1">C16&amp;" "&amp;D16&amp;" "&amp;IF(E16&lt;&gt;"","("&amp;E16&amp;")","")&amp;IF(C17&lt;&gt;"",",","")</f>
        <v xml:space="preserve">  </v>
      </c>
    </row>
    <row r="17" spans="1:1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1"/>
        <v xml:space="preserve">  </v>
      </c>
    </row>
    <row r="18" spans="1:1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1"/>
        <v xml:space="preserve">  </v>
      </c>
    </row>
    <row r="19" spans="1:1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1"/>
        <v xml:space="preserve">  </v>
      </c>
    </row>
    <row r="20" spans="1:1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1"/>
        <v xml:space="preserve">  </v>
      </c>
    </row>
    <row r="21" spans="1:1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1"/>
        <v xml:space="preserve">  </v>
      </c>
    </row>
    <row r="22" spans="1:1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1"/>
        <v xml:space="preserve">  </v>
      </c>
    </row>
    <row r="23" spans="1:1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1"/>
        <v xml:space="preserve">  </v>
      </c>
    </row>
    <row r="24" spans="1:1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1"/>
        <v xml:space="preserve">  </v>
      </c>
    </row>
    <row r="25" spans="1:1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1"/>
        <v xml:space="preserve">  </v>
      </c>
    </row>
    <row r="26" spans="1:1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1"/>
        <v xml:space="preserve">  </v>
      </c>
    </row>
    <row r="27" spans="1:1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1"/>
        <v xml:space="preserve">  </v>
      </c>
    </row>
    <row r="28" spans="1:1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1"/>
        <v xml:space="preserve">  </v>
      </c>
    </row>
    <row r="29" spans="1:1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1"/>
        <v xml:space="preserve">  </v>
      </c>
    </row>
    <row r="30" spans="1:12">
      <c r="L30" t="s">
        <v>49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D6AB6-40AC-48DF-9D12-75866C922E6E}">
  <dimension ref="A1:L30"/>
  <sheetViews>
    <sheetView topLeftCell="A7" workbookViewId="0">
      <selection activeCell="F12" sqref="F12"/>
    </sheetView>
  </sheetViews>
  <sheetFormatPr defaultRowHeight="13.15"/>
  <cols>
    <col min="2" max="2" width="16.140625" customWidth="1"/>
    <col min="3" max="3" width="19.28515625" customWidth="1"/>
    <col min="4" max="5" width="16.28515625" customWidth="1"/>
    <col min="6" max="6" width="9.7109375" customWidth="1"/>
    <col min="7" max="7" width="7.28515625" customWidth="1"/>
    <col min="8" max="8" width="9.42578125" customWidth="1"/>
    <col min="9" max="9" width="11.28515625" bestFit="1" customWidth="1"/>
    <col min="10" max="10" width="33.85546875" customWidth="1"/>
  </cols>
  <sheetData>
    <row r="1" spans="1:12" ht="19.149999999999999">
      <c r="A1" s="4"/>
    </row>
    <row r="2" spans="1:12">
      <c r="B2" s="1" t="s">
        <v>1</v>
      </c>
      <c r="C2" s="2"/>
      <c r="D2" s="1" t="s">
        <v>3</v>
      </c>
      <c r="E2" s="3" t="s">
        <v>4</v>
      </c>
    </row>
    <row r="3" spans="1:12">
      <c r="B3" s="1" t="s">
        <v>5</v>
      </c>
      <c r="C3" s="2"/>
      <c r="D3" s="1" t="s">
        <v>7</v>
      </c>
      <c r="E3" s="5">
        <v>45819</v>
      </c>
    </row>
    <row r="4" spans="1:12">
      <c r="B4" s="1" t="s">
        <v>30</v>
      </c>
      <c r="C4" s="3" t="s">
        <v>50</v>
      </c>
      <c r="D4" s="1" t="s">
        <v>8</v>
      </c>
      <c r="E4" s="3"/>
    </row>
    <row r="5" spans="1:12">
      <c r="B5" s="1" t="s">
        <v>31</v>
      </c>
      <c r="C5" s="3" t="s">
        <v>19</v>
      </c>
      <c r="D5" s="1" t="s">
        <v>9</v>
      </c>
      <c r="E5" s="3"/>
    </row>
    <row r="9" spans="1:12">
      <c r="A9" s="1" t="s">
        <v>10</v>
      </c>
      <c r="B9" s="1" t="s">
        <v>11</v>
      </c>
      <c r="C9" s="1" t="s">
        <v>12</v>
      </c>
      <c r="D9" s="1" t="s">
        <v>32</v>
      </c>
      <c r="E9" s="1" t="s">
        <v>33</v>
      </c>
      <c r="F9" s="1" t="s">
        <v>34</v>
      </c>
      <c r="G9" s="1" t="s">
        <v>35</v>
      </c>
      <c r="H9" s="1" t="s">
        <v>36</v>
      </c>
      <c r="I9" s="1" t="s">
        <v>37</v>
      </c>
      <c r="J9" s="1" t="s">
        <v>14</v>
      </c>
      <c r="L9" t="str">
        <f>"create table "&amp;C5&amp;" ("</f>
        <v>create table Sidpw (</v>
      </c>
    </row>
    <row r="10" spans="1:12">
      <c r="A10" s="3">
        <v>1</v>
      </c>
      <c r="B10" s="3" t="s">
        <v>51</v>
      </c>
      <c r="C10" s="3" t="s">
        <v>39</v>
      </c>
      <c r="D10" s="3" t="s">
        <v>40</v>
      </c>
      <c r="E10" s="3" t="s">
        <v>41</v>
      </c>
      <c r="F10" s="3"/>
      <c r="G10" s="3"/>
      <c r="H10" s="3"/>
      <c r="I10" s="3"/>
      <c r="J10" s="3" t="s">
        <v>52</v>
      </c>
      <c r="L10" t="str">
        <f>C10&amp;" "&amp;D10&amp;" "&amp;IF(E10&lt;&gt;"","("&amp;E10&amp;")","")&amp;IF(C11&lt;&gt;"",",","")</f>
        <v>className int (className BETWEEN 10 AND 40),</v>
      </c>
    </row>
    <row r="11" spans="1:12">
      <c r="A11" s="3">
        <v>2</v>
      </c>
      <c r="B11" s="3" t="s">
        <v>43</v>
      </c>
      <c r="C11" s="3" t="s">
        <v>53</v>
      </c>
      <c r="D11" s="3" t="s">
        <v>45</v>
      </c>
      <c r="E11" s="3">
        <v>20</v>
      </c>
      <c r="F11" s="3"/>
      <c r="G11" s="3"/>
      <c r="H11" s="3" t="s">
        <v>42</v>
      </c>
      <c r="I11" s="3"/>
      <c r="J11" s="3"/>
      <c r="L11" t="str">
        <f>C11&amp;" "&amp;D11&amp;" "&amp;IF(E11&lt;&gt;"","("&amp;E11&amp;")","")&amp;IF(C12&lt;&gt;"",",","")</f>
        <v>sName varchar (20),</v>
      </c>
    </row>
    <row r="12" spans="1:12">
      <c r="A12" s="3">
        <v>3</v>
      </c>
      <c r="B12" s="3" t="s">
        <v>54</v>
      </c>
      <c r="C12" s="3" t="s">
        <v>55</v>
      </c>
      <c r="D12" s="3" t="s">
        <v>56</v>
      </c>
      <c r="E12" s="3" t="s">
        <v>57</v>
      </c>
      <c r="F12" s="3"/>
      <c r="G12" s="3"/>
      <c r="H12" s="3" t="s">
        <v>42</v>
      </c>
      <c r="I12" s="3"/>
      <c r="J12" s="3" t="s">
        <v>48</v>
      </c>
      <c r="L12" t="str">
        <f>C12&amp;" "&amp;D12&amp;" "&amp;IF(E12&lt;&gt;"","("&amp;E12&amp;")","")&amp;IF(C13&lt;&gt;"",",","")</f>
        <v>number int (CHECK (number BETWEEN 100000 AND 999999)),</v>
      </c>
    </row>
    <row r="13" spans="1:12">
      <c r="A13" s="3">
        <v>4</v>
      </c>
      <c r="B13" s="3" t="s">
        <v>46</v>
      </c>
      <c r="C13" s="3" t="s">
        <v>58</v>
      </c>
      <c r="D13" s="3" t="s">
        <v>45</v>
      </c>
      <c r="E13" s="3">
        <v>20</v>
      </c>
      <c r="F13" s="3"/>
      <c r="G13" s="3"/>
      <c r="H13" s="3" t="s">
        <v>42</v>
      </c>
      <c r="I13" s="3"/>
      <c r="J13" s="3" t="s">
        <v>48</v>
      </c>
      <c r="L13" t="str">
        <f>C13&amp;" "&amp;D13&amp;" "&amp;IF(E13&lt;&gt;"","("&amp;E13&amp;")","")&amp;IF(C14&lt;&gt;"",",","")</f>
        <v>sPw varchar (20)</v>
      </c>
    </row>
    <row r="14" spans="1:1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>
      <c r="L30" t="s">
        <v>49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FE56C-7F19-46EF-80A2-05B43CC7EA96}">
  <dimension ref="A1:L30"/>
  <sheetViews>
    <sheetView workbookViewId="0">
      <selection activeCell="D18" sqref="D18"/>
    </sheetView>
  </sheetViews>
  <sheetFormatPr defaultRowHeight="13.15"/>
  <cols>
    <col min="2" max="2" width="16.140625" customWidth="1"/>
    <col min="3" max="3" width="19.28515625" customWidth="1"/>
    <col min="4" max="5" width="16.28515625" customWidth="1"/>
    <col min="6" max="6" width="9.7109375" customWidth="1"/>
    <col min="7" max="7" width="7.28515625" customWidth="1"/>
    <col min="8" max="8" width="9.42578125" customWidth="1"/>
    <col min="9" max="9" width="11.28515625" bestFit="1" customWidth="1"/>
    <col min="10" max="10" width="33.85546875" customWidth="1"/>
  </cols>
  <sheetData>
    <row r="1" spans="1:12" ht="19.149999999999999">
      <c r="A1" s="4"/>
    </row>
    <row r="2" spans="1:12">
      <c r="B2" s="1" t="s">
        <v>1</v>
      </c>
      <c r="C2" s="2"/>
      <c r="D2" s="1" t="s">
        <v>3</v>
      </c>
      <c r="E2" s="3" t="s">
        <v>4</v>
      </c>
    </row>
    <row r="3" spans="1:12">
      <c r="B3" s="1" t="s">
        <v>5</v>
      </c>
      <c r="C3" s="2"/>
      <c r="D3" s="1" t="s">
        <v>7</v>
      </c>
      <c r="E3" s="5">
        <v>45819</v>
      </c>
    </row>
    <row r="4" spans="1:12">
      <c r="B4" s="1" t="s">
        <v>30</v>
      </c>
      <c r="C4" s="3" t="s">
        <v>59</v>
      </c>
      <c r="D4" s="1" t="s">
        <v>8</v>
      </c>
      <c r="E4" s="3"/>
    </row>
    <row r="5" spans="1:12">
      <c r="B5" s="1" t="s">
        <v>31</v>
      </c>
      <c r="C5" s="3" t="s">
        <v>21</v>
      </c>
      <c r="D5" s="1" t="s">
        <v>9</v>
      </c>
      <c r="E5" s="3"/>
    </row>
    <row r="9" spans="1:12">
      <c r="A9" s="1" t="s">
        <v>10</v>
      </c>
      <c r="B9" s="1" t="s">
        <v>11</v>
      </c>
      <c r="C9" s="1" t="s">
        <v>12</v>
      </c>
      <c r="D9" s="1" t="s">
        <v>32</v>
      </c>
      <c r="E9" s="1" t="s">
        <v>33</v>
      </c>
      <c r="F9" s="1" t="s">
        <v>34</v>
      </c>
      <c r="G9" s="1" t="s">
        <v>35</v>
      </c>
      <c r="H9" s="1" t="s">
        <v>36</v>
      </c>
      <c r="I9" s="1" t="s">
        <v>37</v>
      </c>
      <c r="J9" s="1" t="s">
        <v>14</v>
      </c>
      <c r="L9" t="str">
        <f>"create table "&amp;C5&amp;" ("</f>
        <v>create table Pidpw (</v>
      </c>
    </row>
    <row r="10" spans="1:12">
      <c r="A10" s="3">
        <v>1</v>
      </c>
      <c r="B10" s="3" t="s">
        <v>43</v>
      </c>
      <c r="C10" s="3" t="s">
        <v>60</v>
      </c>
      <c r="D10" s="3" t="s">
        <v>45</v>
      </c>
      <c r="E10" s="3">
        <v>20</v>
      </c>
      <c r="F10" s="3"/>
      <c r="G10" s="3"/>
      <c r="H10" s="3" t="s">
        <v>42</v>
      </c>
      <c r="I10" s="3"/>
      <c r="J10" s="3"/>
      <c r="L10" t="str">
        <f>C10&amp;" "&amp;D10&amp;" "&amp;IF(E10&lt;&gt;"","("&amp;E10&amp;")","")&amp;IF(C11&lt;&gt;"",",","")</f>
        <v>pName varchar (20),</v>
      </c>
    </row>
    <row r="11" spans="1:12">
      <c r="A11" s="3">
        <v>2</v>
      </c>
      <c r="B11" s="3" t="s">
        <v>61</v>
      </c>
      <c r="C11" s="3" t="s">
        <v>55</v>
      </c>
      <c r="D11" s="3" t="s">
        <v>56</v>
      </c>
      <c r="E11" s="3">
        <v>6</v>
      </c>
      <c r="F11" s="3"/>
      <c r="G11" s="3"/>
      <c r="H11" s="3" t="s">
        <v>42</v>
      </c>
      <c r="I11" s="3"/>
      <c r="J11" s="3" t="s">
        <v>62</v>
      </c>
      <c r="L11" t="str">
        <f>C11&amp;" "&amp;D11&amp;" "&amp;IF(E11&lt;&gt;"","("&amp;E11&amp;")","")&amp;IF(C12&lt;&gt;"",",","")</f>
        <v>number int (6),</v>
      </c>
    </row>
    <row r="12" spans="1:12">
      <c r="A12" s="3">
        <v>3</v>
      </c>
      <c r="B12" s="3" t="s">
        <v>46</v>
      </c>
      <c r="C12" s="3" t="s">
        <v>63</v>
      </c>
      <c r="D12" s="3" t="s">
        <v>45</v>
      </c>
      <c r="E12" s="3">
        <v>20</v>
      </c>
      <c r="F12" s="3"/>
      <c r="G12" s="3"/>
      <c r="H12" s="3" t="s">
        <v>42</v>
      </c>
      <c r="I12" s="3"/>
      <c r="J12" s="3" t="s">
        <v>64</v>
      </c>
      <c r="L12" t="str">
        <f>C12&amp;" "&amp;D12&amp;" "&amp;IF(E12&lt;&gt;"","("&amp;E12&amp;")","")&amp;IF(C13&lt;&gt;"",",","")</f>
        <v>pPw varchar (20)</v>
      </c>
    </row>
    <row r="13" spans="1:12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>
      <c r="L30" t="s">
        <v>49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9F1F1-7DEC-42A0-B7CF-75FA9AF5967D}">
  <dimension ref="A1:L30"/>
  <sheetViews>
    <sheetView workbookViewId="0">
      <selection activeCell="D19" sqref="D19"/>
    </sheetView>
  </sheetViews>
  <sheetFormatPr defaultRowHeight="13.15"/>
  <cols>
    <col min="2" max="2" width="16.140625" customWidth="1"/>
    <col min="3" max="3" width="19.28515625" customWidth="1"/>
    <col min="4" max="5" width="16.28515625" customWidth="1"/>
    <col min="6" max="6" width="9.7109375" customWidth="1"/>
    <col min="7" max="7" width="7.28515625" customWidth="1"/>
    <col min="8" max="8" width="9.42578125" customWidth="1"/>
    <col min="9" max="9" width="11.28515625" bestFit="1" customWidth="1"/>
    <col min="10" max="10" width="33.85546875" customWidth="1"/>
  </cols>
  <sheetData>
    <row r="1" spans="1:12" ht="19.149999999999999">
      <c r="A1" s="4"/>
    </row>
    <row r="2" spans="1:12">
      <c r="B2" s="1" t="s">
        <v>1</v>
      </c>
      <c r="C2" s="2"/>
      <c r="D2" s="1" t="s">
        <v>3</v>
      </c>
      <c r="E2" s="3" t="s">
        <v>4</v>
      </c>
    </row>
    <row r="3" spans="1:12">
      <c r="B3" s="1" t="s">
        <v>5</v>
      </c>
      <c r="C3" s="2"/>
      <c r="D3" s="1" t="s">
        <v>7</v>
      </c>
      <c r="E3" s="5">
        <v>45819</v>
      </c>
    </row>
    <row r="4" spans="1:12">
      <c r="B4" s="1" t="s">
        <v>30</v>
      </c>
      <c r="C4" s="3" t="s">
        <v>65</v>
      </c>
      <c r="D4" s="1" t="s">
        <v>8</v>
      </c>
      <c r="E4" s="3"/>
    </row>
    <row r="5" spans="1:12">
      <c r="B5" s="1" t="s">
        <v>31</v>
      </c>
      <c r="C5" s="3" t="s">
        <v>23</v>
      </c>
      <c r="D5" s="1" t="s">
        <v>9</v>
      </c>
      <c r="E5" s="3"/>
    </row>
    <row r="9" spans="1:12">
      <c r="A9" s="1" t="s">
        <v>10</v>
      </c>
      <c r="B9" s="1" t="s">
        <v>11</v>
      </c>
      <c r="C9" s="1" t="s">
        <v>12</v>
      </c>
      <c r="D9" s="1" t="s">
        <v>32</v>
      </c>
      <c r="E9" s="1" t="s">
        <v>33</v>
      </c>
      <c r="F9" s="1" t="s">
        <v>34</v>
      </c>
      <c r="G9" s="1" t="s">
        <v>35</v>
      </c>
      <c r="H9" s="1" t="s">
        <v>36</v>
      </c>
      <c r="I9" s="1" t="s">
        <v>37</v>
      </c>
      <c r="J9" s="1" t="s">
        <v>14</v>
      </c>
      <c r="L9" t="str">
        <f>"create table "&amp;C5&amp;" ("</f>
        <v>create table Attendance (</v>
      </c>
    </row>
    <row r="10" spans="1:12">
      <c r="A10" s="3">
        <v>1</v>
      </c>
      <c r="B10" s="3" t="s">
        <v>66</v>
      </c>
      <c r="C10" s="3" t="s">
        <v>55</v>
      </c>
      <c r="D10" s="3" t="s">
        <v>56</v>
      </c>
      <c r="E10" s="3" t="s">
        <v>67</v>
      </c>
      <c r="F10" s="3"/>
      <c r="G10" s="3"/>
      <c r="H10" s="3"/>
      <c r="I10" s="3"/>
      <c r="J10" s="3" t="s">
        <v>62</v>
      </c>
      <c r="L10" t="e">
        <f>#REF!&amp;" "&amp;#REF!&amp;" "&amp;IF(#REF!&lt;&gt;"","("&amp;#REF!&amp;")","")&amp;IF(C10&lt;&gt;"",",","")</f>
        <v>#REF!</v>
      </c>
    </row>
    <row r="11" spans="1:12">
      <c r="A11" s="3">
        <v>2</v>
      </c>
      <c r="B11" s="3" t="s">
        <v>68</v>
      </c>
      <c r="C11" s="3" t="s">
        <v>69</v>
      </c>
      <c r="D11" s="3" t="s">
        <v>70</v>
      </c>
      <c r="E11" s="6" t="s">
        <v>71</v>
      </c>
      <c r="F11" s="3"/>
      <c r="G11" s="3"/>
      <c r="H11" s="3" t="s">
        <v>42</v>
      </c>
      <c r="I11" s="3"/>
      <c r="J11" s="3"/>
      <c r="L11" t="str">
        <f>C10&amp;" "&amp;D10&amp;" "&amp;IF(E10&lt;&gt;"","("&amp;E10&amp;")","")&amp;IF(C11&lt;&gt;"",",","")</f>
        <v>number int (CHECK (number BETWEEN 100000 AND 999999),),</v>
      </c>
    </row>
    <row r="12" spans="1:12">
      <c r="A12" s="3">
        <v>3</v>
      </c>
      <c r="B12" s="9" t="s">
        <v>72</v>
      </c>
      <c r="C12" s="9" t="s">
        <v>73</v>
      </c>
      <c r="D12" s="9" t="s">
        <v>74</v>
      </c>
      <c r="E12" s="9"/>
      <c r="F12" s="9"/>
      <c r="G12" s="9"/>
      <c r="H12" s="9" t="s">
        <v>42</v>
      </c>
      <c r="I12" s="9"/>
      <c r="J12" s="9"/>
      <c r="L12" t="str">
        <f>C11&amp;" "&amp;D11&amp;" "&amp;IF(E11&lt;&gt;"","("&amp;E11&amp;")","")&amp;IF(C12&lt;&gt;"",",","")</f>
        <v>status ENUM (出席', '欠席'),</v>
      </c>
    </row>
    <row r="13" spans="1:12">
      <c r="A13" s="2">
        <v>4</v>
      </c>
      <c r="B13" s="8"/>
      <c r="C13" s="8"/>
      <c r="D13" s="8"/>
      <c r="E13" s="8"/>
      <c r="F13" s="8"/>
      <c r="G13" s="8"/>
      <c r="H13" s="8"/>
      <c r="I13" s="8"/>
      <c r="J13" s="8"/>
      <c r="L13" t="str">
        <f>C12&amp;" "&amp;D12&amp;" "&amp;IF(E12&lt;&gt;"","("&amp;E12&amp;")","")&amp;IF(C14&lt;&gt;"",",","")</f>
        <v xml:space="preserve">attendanceDate DATE </v>
      </c>
    </row>
    <row r="14" spans="1:12">
      <c r="A14" s="3">
        <v>5</v>
      </c>
      <c r="B14" s="10"/>
      <c r="C14" s="10"/>
      <c r="D14" s="10"/>
      <c r="E14" s="10"/>
      <c r="F14" s="10"/>
      <c r="G14" s="10"/>
      <c r="H14" s="10"/>
      <c r="I14" s="10"/>
      <c r="J14" s="10"/>
      <c r="L14" t="str">
        <f>C14&amp;" "&amp;D14&amp;" "&amp;IF(E14&lt;&gt;"","("&amp;E14&amp;")","")&amp;IF(C15&lt;&gt;"",",","")</f>
        <v xml:space="preserve">  </v>
      </c>
    </row>
    <row r="15" spans="1:1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>
      <c r="L30" t="s">
        <v>49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A92FA-D20F-437D-A22A-3F7F0703BD55}">
  <dimension ref="A1:L30"/>
  <sheetViews>
    <sheetView tabSelected="1" workbookViewId="0">
      <selection activeCell="C24" sqref="C24"/>
    </sheetView>
  </sheetViews>
  <sheetFormatPr defaultRowHeight="13.15"/>
  <cols>
    <col min="2" max="2" width="16.140625" customWidth="1"/>
    <col min="3" max="3" width="19.28515625" customWidth="1"/>
    <col min="4" max="5" width="16.28515625" customWidth="1"/>
    <col min="6" max="6" width="9.7109375" customWidth="1"/>
    <col min="7" max="7" width="7.28515625" customWidth="1"/>
    <col min="8" max="8" width="9.42578125" customWidth="1"/>
    <col min="9" max="9" width="11.28515625" bestFit="1" customWidth="1"/>
    <col min="10" max="10" width="33.85546875" customWidth="1"/>
  </cols>
  <sheetData>
    <row r="1" spans="1:12" ht="19.149999999999999">
      <c r="A1" s="4"/>
    </row>
    <row r="2" spans="1:12">
      <c r="B2" s="1" t="s">
        <v>1</v>
      </c>
      <c r="C2" s="2"/>
      <c r="D2" s="1" t="s">
        <v>3</v>
      </c>
      <c r="E2" s="3" t="s">
        <v>4</v>
      </c>
    </row>
    <row r="3" spans="1:12">
      <c r="B3" s="1" t="s">
        <v>5</v>
      </c>
      <c r="C3" s="2"/>
      <c r="D3" s="1" t="s">
        <v>7</v>
      </c>
      <c r="E3" s="5">
        <v>45819</v>
      </c>
    </row>
    <row r="4" spans="1:12">
      <c r="B4" s="1" t="s">
        <v>30</v>
      </c>
      <c r="C4" s="3" t="s">
        <v>75</v>
      </c>
      <c r="D4" s="1" t="s">
        <v>8</v>
      </c>
      <c r="E4" s="3"/>
    </row>
    <row r="5" spans="1:12">
      <c r="B5" s="1" t="s">
        <v>31</v>
      </c>
      <c r="C5" s="3" t="s">
        <v>25</v>
      </c>
      <c r="D5" s="1" t="s">
        <v>9</v>
      </c>
      <c r="E5" s="3"/>
    </row>
    <row r="9" spans="1:12">
      <c r="A9" s="1" t="s">
        <v>10</v>
      </c>
      <c r="B9" s="1" t="s">
        <v>11</v>
      </c>
      <c r="C9" s="1" t="s">
        <v>12</v>
      </c>
      <c r="D9" s="1" t="s">
        <v>32</v>
      </c>
      <c r="E9" s="1" t="s">
        <v>33</v>
      </c>
      <c r="F9" s="1" t="s">
        <v>34</v>
      </c>
      <c r="G9" s="1" t="s">
        <v>35</v>
      </c>
      <c r="H9" s="1" t="s">
        <v>36</v>
      </c>
      <c r="I9" s="1" t="s">
        <v>37</v>
      </c>
      <c r="J9" s="1" t="s">
        <v>14</v>
      </c>
      <c r="L9" t="str">
        <f>"create table "&amp;C5&amp;" ("</f>
        <v>create table Tests (</v>
      </c>
    </row>
    <row r="10" spans="1:12" ht="13.5">
      <c r="A10" s="3">
        <v>1</v>
      </c>
      <c r="B10" s="3" t="s">
        <v>76</v>
      </c>
      <c r="C10" s="3" t="s">
        <v>55</v>
      </c>
      <c r="D10" s="3" t="s">
        <v>56</v>
      </c>
      <c r="E10" s="3">
        <v>6</v>
      </c>
      <c r="F10" s="3"/>
      <c r="G10" s="3"/>
      <c r="H10" s="3" t="s">
        <v>42</v>
      </c>
      <c r="I10" s="3"/>
      <c r="J10" s="3" t="s">
        <v>62</v>
      </c>
      <c r="L10" t="e">
        <f>#REF!&amp;" "&amp;#REF!&amp;" "&amp;IF(#REF!&lt;&gt;"","("&amp;#REF!&amp;")","")&amp;IF(C10&lt;&gt;"",",","")</f>
        <v>#REF!</v>
      </c>
    </row>
    <row r="11" spans="1:12" ht="13.5">
      <c r="A11" s="3">
        <v>2</v>
      </c>
      <c r="B11" s="3" t="s">
        <v>77</v>
      </c>
      <c r="C11" s="3" t="s">
        <v>78</v>
      </c>
      <c r="D11" s="3" t="s">
        <v>40</v>
      </c>
      <c r="E11" s="3" t="s">
        <v>79</v>
      </c>
      <c r="F11" s="3"/>
      <c r="G11" s="3"/>
      <c r="H11" s="3" t="s">
        <v>42</v>
      </c>
      <c r="I11" s="3"/>
      <c r="J11" s="3"/>
      <c r="L11" t="str">
        <f>C10&amp;" "&amp;D10&amp;" "&amp;IF(E10&lt;&gt;"","("&amp;E10&amp;")","")&amp;IF(C11&lt;&gt;"",",","")</f>
        <v>number int (6),</v>
      </c>
    </row>
    <row r="12" spans="1:12" ht="13.5">
      <c r="A12" s="3">
        <v>3</v>
      </c>
      <c r="B12" s="3" t="s">
        <v>80</v>
      </c>
      <c r="C12" s="3" t="s">
        <v>81</v>
      </c>
      <c r="D12" s="3" t="s">
        <v>45</v>
      </c>
      <c r="E12" s="3">
        <v>20</v>
      </c>
      <c r="F12" s="3"/>
      <c r="G12" s="3"/>
      <c r="H12" s="3" t="s">
        <v>42</v>
      </c>
      <c r="I12" s="3"/>
      <c r="J12" s="3"/>
      <c r="L12" t="str">
        <f>C11&amp;" "&amp;D11&amp;" "&amp;IF(E11&lt;&gt;"","("&amp;E11&amp;")","")&amp;IF(C12&lt;&gt;"",",","")</f>
        <v>term int (term between 0 and 9),</v>
      </c>
    </row>
    <row r="13" spans="1:12" ht="13.5">
      <c r="A13" s="3">
        <v>4</v>
      </c>
      <c r="B13" s="3" t="s">
        <v>82</v>
      </c>
      <c r="C13" s="3" t="s">
        <v>83</v>
      </c>
      <c r="D13" s="3" t="s">
        <v>84</v>
      </c>
      <c r="E13" s="3" t="s">
        <v>85</v>
      </c>
      <c r="F13" s="3"/>
      <c r="G13" s="3"/>
      <c r="H13" s="3"/>
      <c r="I13" s="3">
        <v>0</v>
      </c>
      <c r="J13" s="3"/>
      <c r="L13" t="str">
        <f>C12&amp;" "&amp;D12&amp;" "&amp;IF(E12&lt;&gt;"","("&amp;E12&amp;")","")&amp;IF(C13&lt;&gt;"",",","")</f>
        <v>testName varchar (20),</v>
      </c>
    </row>
    <row r="14" spans="1:12" ht="15">
      <c r="A14" s="3">
        <v>5</v>
      </c>
      <c r="B14" s="3" t="s">
        <v>86</v>
      </c>
      <c r="C14" s="7" t="s">
        <v>87</v>
      </c>
      <c r="D14" s="3" t="s">
        <v>84</v>
      </c>
      <c r="E14" s="3" t="s">
        <v>88</v>
      </c>
      <c r="F14" s="3"/>
      <c r="G14" s="3"/>
      <c r="H14" s="3"/>
      <c r="I14" s="3">
        <v>0</v>
      </c>
      <c r="J14" s="3"/>
      <c r="L14" t="str">
        <f>C13&amp;" "&amp;D13&amp;" "&amp;IF(E13&lt;&gt;"","("&amp;E13&amp;")","")&amp;IF(C14&lt;&gt;"",",","")</f>
        <v>japanese int check (japanese between 0 and 100),</v>
      </c>
    </row>
    <row r="15" spans="1:12" ht="13.5">
      <c r="A15" s="3">
        <v>6</v>
      </c>
      <c r="B15" s="3" t="s">
        <v>89</v>
      </c>
      <c r="C15" s="3" t="s">
        <v>90</v>
      </c>
      <c r="D15" s="3" t="s">
        <v>84</v>
      </c>
      <c r="E15" s="3" t="s">
        <v>91</v>
      </c>
      <c r="F15" s="3"/>
      <c r="G15" s="3"/>
      <c r="H15" s="3"/>
      <c r="I15" s="3">
        <v>0</v>
      </c>
      <c r="J15" s="3"/>
      <c r="L15" t="str">
        <f>C14&amp;" "&amp;D14&amp;" "&amp;IF(E14&lt;&gt;"","("&amp;E14&amp;")","")&amp;IF(C15&lt;&gt;"",",","")</f>
        <v>averageJapanese int check (averageJapanese between 0 and 100),</v>
      </c>
    </row>
    <row r="16" spans="1:12" ht="13.5">
      <c r="A16" s="3">
        <v>7</v>
      </c>
      <c r="B16" s="3" t="s">
        <v>92</v>
      </c>
      <c r="C16" s="3" t="s">
        <v>93</v>
      </c>
      <c r="D16" s="3" t="s">
        <v>84</v>
      </c>
      <c r="E16" s="3" t="s">
        <v>94</v>
      </c>
      <c r="F16" s="3"/>
      <c r="G16" s="3"/>
      <c r="H16" s="3"/>
      <c r="I16" s="3">
        <v>0</v>
      </c>
      <c r="J16" s="3"/>
      <c r="L16" t="str">
        <f>C15&amp;" "&amp;D15&amp;" "&amp;IF(E15&lt;&gt;"","("&amp;E15&amp;")","")&amp;IF(C16&lt;&gt;"",",","")</f>
        <v>math int check (math between 0 and 100),</v>
      </c>
    </row>
    <row r="17" spans="1:12" ht="13.5">
      <c r="A17" s="3">
        <v>8</v>
      </c>
      <c r="B17" s="3" t="s">
        <v>95</v>
      </c>
      <c r="C17" s="3" t="s">
        <v>96</v>
      </c>
      <c r="D17" s="3" t="s">
        <v>84</v>
      </c>
      <c r="E17" s="3" t="s">
        <v>97</v>
      </c>
      <c r="F17" s="3"/>
      <c r="G17" s="3"/>
      <c r="H17" s="3"/>
      <c r="I17" s="3">
        <v>0</v>
      </c>
      <c r="J17" s="3"/>
      <c r="L17" t="str">
        <f>C16&amp;" "&amp;D16&amp;" "&amp;IF(E16&lt;&gt;"","("&amp;E16&amp;")","")&amp;IF(C17&lt;&gt;"",",","")</f>
        <v>averageMath int check (averageMath between 0 and 100),</v>
      </c>
    </row>
    <row r="18" spans="1:12" ht="13.5">
      <c r="A18" s="3">
        <v>9</v>
      </c>
      <c r="B18" s="3" t="s">
        <v>98</v>
      </c>
      <c r="C18" s="3" t="s">
        <v>99</v>
      </c>
      <c r="D18" s="3" t="s">
        <v>84</v>
      </c>
      <c r="E18" s="3" t="s">
        <v>100</v>
      </c>
      <c r="F18" s="3"/>
      <c r="G18" s="3"/>
      <c r="H18" s="3"/>
      <c r="I18" s="3">
        <v>0</v>
      </c>
      <c r="J18" s="3"/>
      <c r="L18" t="str">
        <f>C17&amp;" "&amp;D17&amp;" "&amp;IF(E17&lt;&gt;"","("&amp;E17&amp;")","")&amp;IF(C18&lt;&gt;"",",","")</f>
        <v>science int check (science between 0 and 100),</v>
      </c>
    </row>
    <row r="19" spans="1:12" ht="13.5">
      <c r="A19" s="3">
        <v>10</v>
      </c>
      <c r="B19" s="3" t="s">
        <v>101</v>
      </c>
      <c r="C19" s="3" t="s">
        <v>102</v>
      </c>
      <c r="D19" s="3" t="s">
        <v>84</v>
      </c>
      <c r="E19" s="3" t="s">
        <v>103</v>
      </c>
      <c r="F19" s="3"/>
      <c r="G19" s="3"/>
      <c r="H19" s="3"/>
      <c r="I19" s="3">
        <v>0</v>
      </c>
      <c r="J19" s="3"/>
      <c r="L19" t="str">
        <f>C18&amp;" "&amp;D18&amp;" "&amp;IF(E18&lt;&gt;"","("&amp;E18&amp;")","")&amp;IF(C19&lt;&gt;"",",","")</f>
        <v>averageScience int check (averageScience between 0 and 100),</v>
      </c>
    </row>
    <row r="20" spans="1:12" ht="13.5">
      <c r="A20" s="3">
        <v>11</v>
      </c>
      <c r="B20" s="3" t="s">
        <v>104</v>
      </c>
      <c r="C20" s="3" t="s">
        <v>105</v>
      </c>
      <c r="D20" s="3" t="s">
        <v>84</v>
      </c>
      <c r="E20" s="3" t="s">
        <v>106</v>
      </c>
      <c r="F20" s="3"/>
      <c r="G20" s="3"/>
      <c r="H20" s="3"/>
      <c r="I20" s="3">
        <v>0</v>
      </c>
      <c r="J20" s="3"/>
      <c r="L20" t="str">
        <f>C19&amp;" "&amp;D19&amp;" "&amp;IF(E19&lt;&gt;"","("&amp;E19&amp;")","")&amp;IF(C20&lt;&gt;"",",","")</f>
        <v>social int check (social between 0 and 100),</v>
      </c>
    </row>
    <row r="21" spans="1:12" ht="13.5">
      <c r="A21" s="3">
        <v>12</v>
      </c>
      <c r="B21" s="3" t="s">
        <v>107</v>
      </c>
      <c r="C21" s="3" t="s">
        <v>108</v>
      </c>
      <c r="D21" s="3" t="s">
        <v>84</v>
      </c>
      <c r="E21" s="3" t="s">
        <v>109</v>
      </c>
      <c r="F21" s="3"/>
      <c r="G21" s="3"/>
      <c r="H21" s="3"/>
      <c r="I21" s="3">
        <v>0</v>
      </c>
      <c r="J21" s="3"/>
      <c r="L21" t="str">
        <f>C20&amp;" "&amp;D20&amp;" "&amp;IF(E20&lt;&gt;"","("&amp;E20&amp;")","")&amp;IF(C21&lt;&gt;"",",","")</f>
        <v>averageSocial int check (averageSocial between 0 and 100),</v>
      </c>
    </row>
    <row r="22" spans="1:12" ht="13.5">
      <c r="A22" s="3">
        <v>13</v>
      </c>
      <c r="B22" s="3" t="s">
        <v>110</v>
      </c>
      <c r="C22" s="3" t="s">
        <v>111</v>
      </c>
      <c r="D22" s="3" t="s">
        <v>84</v>
      </c>
      <c r="E22" s="3" t="s">
        <v>112</v>
      </c>
      <c r="F22" s="3"/>
      <c r="G22" s="3"/>
      <c r="H22" s="3"/>
      <c r="I22" s="3">
        <v>0</v>
      </c>
      <c r="J22" s="3"/>
      <c r="L22" t="str">
        <f>C21&amp;" "&amp;D21&amp;" "&amp;IF(E21&lt;&gt;"","("&amp;E21&amp;")","")&amp;IF(C22&lt;&gt;"",",","")</f>
        <v>english int check (english between 0 and 100),</v>
      </c>
    </row>
    <row r="23" spans="1:12" ht="13.5">
      <c r="A23" s="3">
        <v>14</v>
      </c>
      <c r="B23" s="3" t="s">
        <v>113</v>
      </c>
      <c r="C23" s="3" t="s">
        <v>114</v>
      </c>
      <c r="D23" s="3" t="s">
        <v>84</v>
      </c>
      <c r="E23" s="3" t="s">
        <v>115</v>
      </c>
      <c r="F23" s="3"/>
      <c r="G23" s="3"/>
      <c r="H23" s="3"/>
      <c r="I23" s="3">
        <v>0</v>
      </c>
      <c r="J23" s="3"/>
      <c r="L23" t="str">
        <f>C22&amp;" "&amp;D22&amp;" "&amp;IF(E22&lt;&gt;"","("&amp;E22&amp;")","")&amp;IF(C23&lt;&gt;"",",","")</f>
        <v>averageEnglish int check (averageEnglish between 0 and 100),</v>
      </c>
    </row>
    <row r="24" spans="1:12" ht="13.5">
      <c r="A24" s="3">
        <v>15</v>
      </c>
      <c r="B24" s="9" t="s">
        <v>116</v>
      </c>
      <c r="C24" s="9" t="s">
        <v>117</v>
      </c>
      <c r="D24" s="9" t="s">
        <v>84</v>
      </c>
      <c r="E24" s="9" t="s">
        <v>118</v>
      </c>
      <c r="F24" s="9"/>
      <c r="G24" s="9"/>
      <c r="H24" s="9"/>
      <c r="I24" s="9">
        <v>0</v>
      </c>
      <c r="J24" s="9"/>
      <c r="L24" t="str">
        <f>C23&amp;" "&amp;D23&amp;" "&amp;IF(E23&lt;&gt;"","("&amp;E23&amp;")","")&amp;IF(C24&lt;&gt;"",",","")</f>
        <v>sum int check (sum between 0 and 500),</v>
      </c>
    </row>
    <row r="25" spans="1:12" ht="13.5">
      <c r="A25" s="2">
        <v>16</v>
      </c>
      <c r="B25" s="8"/>
      <c r="C25" s="8"/>
      <c r="D25" s="8"/>
      <c r="E25" s="8"/>
      <c r="F25" s="8"/>
      <c r="G25" s="8"/>
      <c r="H25" s="8"/>
      <c r="I25" s="8"/>
      <c r="J25" s="8"/>
      <c r="L25" t="str">
        <f>C24&amp;" "&amp;D24&amp;" "&amp;IF(E24&lt;&gt;"","("&amp;E24&amp;")","")&amp;IF(C26&lt;&gt;"",",","")</f>
        <v>averageSum int check (averageSum between 0 and 500)</v>
      </c>
    </row>
    <row r="26" spans="1:12">
      <c r="A26" s="3">
        <v>17</v>
      </c>
      <c r="B26" s="10"/>
      <c r="C26" s="10"/>
      <c r="D26" s="10"/>
      <c r="E26" s="10"/>
      <c r="F26" s="10"/>
      <c r="G26" s="10"/>
      <c r="H26" s="10"/>
      <c r="I26" s="10"/>
      <c r="J26" s="10"/>
      <c r="L26" t="str">
        <f t="shared" ref="L26:L29" si="0">C26&amp;" "&amp;D26&amp;" "&amp;IF(E26&lt;&gt;"","("&amp;E26&amp;")","")&amp;IF(C27&lt;&gt;"",",","")</f>
        <v xml:space="preserve">  </v>
      </c>
    </row>
    <row r="27" spans="1:1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>
      <c r="L30" t="s">
        <v>49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76FC2-EE08-4992-B0CB-35D074E93BF7}">
  <dimension ref="A1:L30"/>
  <sheetViews>
    <sheetView workbookViewId="0">
      <selection activeCell="E10" sqref="E10"/>
    </sheetView>
  </sheetViews>
  <sheetFormatPr defaultRowHeight="13.15"/>
  <cols>
    <col min="2" max="2" width="16.140625" customWidth="1"/>
    <col min="3" max="3" width="19.28515625" customWidth="1"/>
    <col min="4" max="5" width="16.28515625" customWidth="1"/>
    <col min="6" max="6" width="9.7109375" customWidth="1"/>
    <col min="7" max="7" width="7.28515625" customWidth="1"/>
    <col min="8" max="8" width="9.42578125" customWidth="1"/>
    <col min="9" max="9" width="11.28515625" bestFit="1" customWidth="1"/>
    <col min="10" max="10" width="33.85546875" customWidth="1"/>
  </cols>
  <sheetData>
    <row r="1" spans="1:12" ht="19.149999999999999">
      <c r="A1" s="4"/>
    </row>
    <row r="2" spans="1:12">
      <c r="B2" s="1" t="s">
        <v>1</v>
      </c>
      <c r="C2" s="2"/>
      <c r="D2" s="1" t="s">
        <v>3</v>
      </c>
      <c r="E2" s="3" t="s">
        <v>4</v>
      </c>
    </row>
    <row r="3" spans="1:12">
      <c r="B3" s="1" t="s">
        <v>5</v>
      </c>
      <c r="C3" s="2"/>
      <c r="D3" s="1" t="s">
        <v>7</v>
      </c>
      <c r="E3" s="5">
        <v>45819</v>
      </c>
    </row>
    <row r="4" spans="1:12">
      <c r="B4" s="1" t="s">
        <v>30</v>
      </c>
      <c r="C4" s="3" t="s">
        <v>119</v>
      </c>
      <c r="D4" s="1" t="s">
        <v>8</v>
      </c>
      <c r="E4" s="3"/>
    </row>
    <row r="5" spans="1:12">
      <c r="B5" s="1" t="s">
        <v>31</v>
      </c>
      <c r="C5" s="3" t="s">
        <v>27</v>
      </c>
      <c r="D5" s="1" t="s">
        <v>9</v>
      </c>
      <c r="E5" s="3"/>
    </row>
    <row r="9" spans="1:12">
      <c r="A9" s="1" t="s">
        <v>10</v>
      </c>
      <c r="B9" s="1" t="s">
        <v>11</v>
      </c>
      <c r="C9" s="1" t="s">
        <v>12</v>
      </c>
      <c r="D9" s="1" t="s">
        <v>32</v>
      </c>
      <c r="E9" s="1" t="s">
        <v>33</v>
      </c>
      <c r="F9" s="1" t="s">
        <v>34</v>
      </c>
      <c r="G9" s="1" t="s">
        <v>35</v>
      </c>
      <c r="H9" s="1" t="s">
        <v>36</v>
      </c>
      <c r="I9" s="1" t="s">
        <v>37</v>
      </c>
      <c r="J9" s="1" t="s">
        <v>14</v>
      </c>
      <c r="L9" t="str">
        <f>"create table "&amp;C5&amp;" ("</f>
        <v>create table Announcements (</v>
      </c>
    </row>
    <row r="10" spans="1:12">
      <c r="A10" s="3">
        <v>1</v>
      </c>
      <c r="B10" s="3" t="s">
        <v>120</v>
      </c>
      <c r="C10" s="3" t="s">
        <v>39</v>
      </c>
      <c r="D10" s="3" t="s">
        <v>40</v>
      </c>
      <c r="E10" s="3" t="s">
        <v>41</v>
      </c>
      <c r="F10" s="3"/>
      <c r="G10" s="3"/>
      <c r="H10" s="3" t="s">
        <v>42</v>
      </c>
      <c r="I10" s="3"/>
      <c r="J10" s="3" t="s">
        <v>52</v>
      </c>
      <c r="L10" t="str">
        <f>C10&amp;" "&amp;D10&amp;" "&amp;IF(E10&lt;&gt;"","("&amp;E10&amp;")","")&amp;IF(C11&lt;&gt;"",",","")</f>
        <v>className int (className BETWEEN 10 AND 40),</v>
      </c>
    </row>
    <row r="11" spans="1:12">
      <c r="A11" s="3">
        <v>2</v>
      </c>
      <c r="B11" s="3" t="s">
        <v>121</v>
      </c>
      <c r="C11" s="3" t="s">
        <v>122</v>
      </c>
      <c r="D11" s="3" t="s">
        <v>45</v>
      </c>
      <c r="E11" s="3">
        <v>300</v>
      </c>
      <c r="F11" s="3"/>
      <c r="G11" s="3"/>
      <c r="H11" s="3" t="s">
        <v>42</v>
      </c>
      <c r="I11" s="3"/>
      <c r="J11" s="3"/>
      <c r="L11" t="str">
        <f>C11&amp;" "&amp;D11&amp;" "&amp;IF(E11&lt;&gt;"","("&amp;E11&amp;")","")&amp;IF(C12&lt;&gt;"",",","")</f>
        <v>announce varchar (300),</v>
      </c>
    </row>
    <row r="12" spans="1:12">
      <c r="A12" s="3">
        <v>3</v>
      </c>
      <c r="B12" s="3" t="s">
        <v>123</v>
      </c>
      <c r="C12" s="3" t="s">
        <v>124</v>
      </c>
      <c r="D12" s="3" t="s">
        <v>74</v>
      </c>
      <c r="E12" s="3"/>
      <c r="F12" s="3"/>
      <c r="G12" s="3"/>
      <c r="H12" s="3" t="s">
        <v>42</v>
      </c>
      <c r="I12" s="3"/>
      <c r="J12" s="3"/>
      <c r="L12" t="str">
        <f>C12&amp;" "&amp;D12&amp;" "&amp;IF(E12&lt;&gt;"","("&amp;E12&amp;")","")&amp;IF(C13&lt;&gt;"",",","")</f>
        <v xml:space="preserve">announceDate DATE </v>
      </c>
    </row>
    <row r="13" spans="1:12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>
      <c r="L30" t="s">
        <v>49</v>
      </c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813F91-543D-439C-9157-BEA519A4E4F6}">
  <dimension ref="A1:L30"/>
  <sheetViews>
    <sheetView workbookViewId="0">
      <selection activeCell="B22" sqref="B21:B22"/>
    </sheetView>
  </sheetViews>
  <sheetFormatPr defaultRowHeight="13.15"/>
  <cols>
    <col min="2" max="2" width="16.140625" customWidth="1"/>
    <col min="3" max="3" width="19.28515625" customWidth="1"/>
    <col min="4" max="5" width="16.28515625" customWidth="1"/>
    <col min="6" max="6" width="9.7109375" customWidth="1"/>
    <col min="7" max="7" width="7.28515625" customWidth="1"/>
    <col min="8" max="8" width="9.42578125" customWidth="1"/>
    <col min="9" max="9" width="11.28515625" bestFit="1" customWidth="1"/>
    <col min="10" max="10" width="33.85546875" customWidth="1"/>
  </cols>
  <sheetData>
    <row r="1" spans="1:12" ht="19.149999999999999">
      <c r="A1" s="4"/>
    </row>
    <row r="2" spans="1:12">
      <c r="B2" s="1" t="s">
        <v>1</v>
      </c>
      <c r="C2" s="2"/>
      <c r="D2" s="1" t="s">
        <v>3</v>
      </c>
      <c r="E2" s="3" t="s">
        <v>4</v>
      </c>
    </row>
    <row r="3" spans="1:12">
      <c r="B3" s="1" t="s">
        <v>5</v>
      </c>
      <c r="C3" s="2"/>
      <c r="D3" s="1" t="s">
        <v>7</v>
      </c>
      <c r="E3" s="5">
        <v>45819</v>
      </c>
    </row>
    <row r="4" spans="1:12">
      <c r="B4" s="1" t="s">
        <v>30</v>
      </c>
      <c r="C4" s="3" t="s">
        <v>28</v>
      </c>
      <c r="D4" s="1" t="s">
        <v>8</v>
      </c>
      <c r="E4" s="3"/>
    </row>
    <row r="5" spans="1:12">
      <c r="B5" s="1" t="s">
        <v>31</v>
      </c>
      <c r="C5" s="3" t="s">
        <v>29</v>
      </c>
      <c r="D5" s="1" t="s">
        <v>9</v>
      </c>
      <c r="E5" s="3"/>
    </row>
    <row r="9" spans="1:12">
      <c r="A9" s="1" t="s">
        <v>10</v>
      </c>
      <c r="B9" s="1" t="s">
        <v>11</v>
      </c>
      <c r="C9" s="1" t="s">
        <v>12</v>
      </c>
      <c r="D9" s="1" t="s">
        <v>32</v>
      </c>
      <c r="E9" s="1" t="s">
        <v>33</v>
      </c>
      <c r="F9" s="1" t="s">
        <v>34</v>
      </c>
      <c r="G9" s="1" t="s">
        <v>35</v>
      </c>
      <c r="H9" s="1" t="s">
        <v>36</v>
      </c>
      <c r="I9" s="1" t="s">
        <v>37</v>
      </c>
      <c r="J9" s="1" t="s">
        <v>14</v>
      </c>
      <c r="L9" t="str">
        <f>"create table "&amp;C5&amp;" ("</f>
        <v>create table Chat (</v>
      </c>
    </row>
    <row r="10" spans="1:12">
      <c r="A10" s="3">
        <v>1</v>
      </c>
      <c r="B10" s="3" t="s">
        <v>120</v>
      </c>
      <c r="C10" s="3" t="s">
        <v>39</v>
      </c>
      <c r="D10" s="3" t="s">
        <v>40</v>
      </c>
      <c r="E10" s="3" t="s">
        <v>41</v>
      </c>
      <c r="F10" s="3"/>
      <c r="G10" s="3"/>
      <c r="H10" s="3" t="s">
        <v>42</v>
      </c>
      <c r="I10" s="3"/>
      <c r="J10" s="3" t="s">
        <v>52</v>
      </c>
      <c r="L10" t="str">
        <f>C10&amp;" "&amp;D10&amp;" "&amp;IF(E10&lt;&gt;"","("&amp;E10&amp;")","")&amp;IF(C11&lt;&gt;"",",","")</f>
        <v>className int (className BETWEEN 10 AND 40),</v>
      </c>
    </row>
    <row r="11" spans="1:12">
      <c r="A11" s="3">
        <v>2</v>
      </c>
      <c r="B11" s="3" t="s">
        <v>125</v>
      </c>
      <c r="C11" s="3" t="s">
        <v>126</v>
      </c>
      <c r="D11" s="3" t="s">
        <v>45</v>
      </c>
      <c r="E11" s="3">
        <v>255</v>
      </c>
      <c r="F11" s="3"/>
      <c r="G11" s="3"/>
      <c r="H11" s="3"/>
      <c r="I11" s="3"/>
      <c r="J11" s="3"/>
      <c r="L11" t="str">
        <f>C11&amp;" "&amp;D11&amp;" "&amp;IF(E11&lt;&gt;"","("&amp;E11&amp;")","")&amp;IF(C12&lt;&gt;"",",","")</f>
        <v>teacher varchar (255),</v>
      </c>
    </row>
    <row r="12" spans="1:12">
      <c r="A12" s="3">
        <v>3</v>
      </c>
      <c r="B12" s="3" t="s">
        <v>127</v>
      </c>
      <c r="C12" s="3" t="s">
        <v>128</v>
      </c>
      <c r="D12" s="3" t="s">
        <v>45</v>
      </c>
      <c r="E12" s="3">
        <v>255</v>
      </c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>parent varchar (255),</v>
      </c>
    </row>
    <row r="13" spans="1:12">
      <c r="A13" s="3">
        <v>4</v>
      </c>
      <c r="B13" s="3" t="s">
        <v>129</v>
      </c>
      <c r="C13" s="3" t="s">
        <v>130</v>
      </c>
      <c r="D13" s="3" t="s">
        <v>45</v>
      </c>
      <c r="E13" s="3">
        <v>500</v>
      </c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>talk varchar (500),</v>
      </c>
    </row>
    <row r="14" spans="1:12">
      <c r="A14" s="3">
        <v>5</v>
      </c>
      <c r="B14" s="3" t="s">
        <v>131</v>
      </c>
      <c r="C14" s="3" t="s">
        <v>132</v>
      </c>
      <c r="D14" s="3" t="s">
        <v>133</v>
      </c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>check int default 0 ,</v>
      </c>
    </row>
    <row r="15" spans="1:12">
      <c r="A15" s="3">
        <v>6</v>
      </c>
      <c r="B15" s="3" t="s">
        <v>134</v>
      </c>
      <c r="C15" s="3" t="s">
        <v>135</v>
      </c>
      <c r="D15" s="3" t="s">
        <v>136</v>
      </c>
      <c r="E15" s="3"/>
      <c r="F15" s="3"/>
      <c r="G15" s="3"/>
      <c r="H15" s="3"/>
      <c r="I15" s="3"/>
      <c r="J15" s="3" t="s">
        <v>137</v>
      </c>
      <c r="L15" t="str">
        <f t="shared" ref="L15:L29" si="0">C15&amp;" "&amp;D15&amp;" "&amp;IF(E15&lt;&gt;"","("&amp;E15&amp;")","")&amp;IF(C16&lt;&gt;"",",","")</f>
        <v>createdAt TIMESTAMP DEFAULT CURRENT_TIMESTAMP ,</v>
      </c>
    </row>
    <row r="16" spans="1:12">
      <c r="A16" s="3">
        <v>7</v>
      </c>
      <c r="B16" s="3" t="s">
        <v>138</v>
      </c>
      <c r="C16" s="3" t="s">
        <v>139</v>
      </c>
      <c r="D16" s="3" t="s">
        <v>140</v>
      </c>
      <c r="E16" s="3"/>
      <c r="F16" s="3"/>
      <c r="G16" s="3"/>
      <c r="H16" s="3"/>
      <c r="I16" s="3"/>
      <c r="J16" s="3" t="s">
        <v>141</v>
      </c>
      <c r="L16" t="str">
        <f t="shared" si="0"/>
        <v xml:space="preserve">updatedAt TIMESTAMP DEFAULT CURRENT_TIMESTAMP </v>
      </c>
    </row>
    <row r="17" spans="1:1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>
      <c r="L30" t="s">
        <v>49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tomihara</dc:creator>
  <cp:keywords/>
  <dc:description/>
  <cp:lastModifiedBy>御代田　航平</cp:lastModifiedBy>
  <cp:revision/>
  <dcterms:created xsi:type="dcterms:W3CDTF">2016-05-11T06:52:52Z</dcterms:created>
  <dcterms:modified xsi:type="dcterms:W3CDTF">2025-06-13T02:57:48Z</dcterms:modified>
  <cp:category/>
  <cp:contentStatus/>
</cp:coreProperties>
</file>