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sdojo2025\C4\documents\"/>
    </mc:Choice>
  </mc:AlternateContent>
  <xr:revisionPtr revIDLastSave="0" documentId="13_ncr:1_{DE54D525-EE09-47F6-9AF8-65B06E6F708A}" xr6:coauthVersionLast="47" xr6:coauthVersionMax="47" xr10:uidLastSave="{00000000-0000-0000-0000-000000000000}"/>
  <bookViews>
    <workbookView xWindow="4368" yWindow="2172" windowWidth="17280" windowHeight="9960" tabRatio="820" activeTab="1" xr2:uid="{00000000-000D-0000-FFFF-FFFF00000000}"/>
  </bookViews>
  <sheets>
    <sheet name="テーブル一覧" sheetId="1" r:id="rId1"/>
    <sheet name="user" sheetId="2" r:id="rId2"/>
    <sheet name="health_records" sheetId="4" r:id="rId3"/>
    <sheet name="medications" sheetId="5" r:id="rId4"/>
    <sheet name="medication_schedules" sheetId="6" r:id="rId5"/>
    <sheet name="medication_logs" sheetId="7" r:id="rId6"/>
    <sheet name="posts" sheetId="9" r:id="rId7"/>
    <sheet name="reactions" sheetId="10" r:id="rId8"/>
    <sheet name="brain_training_results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<sst xmlns="http://schemas.openxmlformats.org/spreadsheetml/2006/main" count="439" uniqueCount="153">
  <si>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</si>
  <si>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</si>
  <si>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</si>
  <si>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</si>
  <si>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</si>
  <si>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</si>
  <si>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</si>
  <si>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</si>
  <si>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</si>
  <si>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</si>
  <si>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</si>
  <si>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</si>
  <si>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</si>
  <si>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</si>
  <si>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</si>
  <si>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</si>
  <si>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</si>
  <si>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</si>
  <si>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</si>
  <si>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</si>
  <si>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</si>
  <si>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CollectForce</t>
    <phoneticPr fontId="1"/>
  </si>
  <si>
    <t>おもいやリンク</t>
    <phoneticPr fontId="1"/>
  </si>
  <si>
    <t>真野桃佳</t>
    <rPh sb="0" eb="2">
      <t>マノ</t>
    </rPh>
    <rPh sb="2" eb="4">
      <t>モモカ</t>
    </rPh>
    <phoneticPr fontId="1"/>
  </si>
  <si>
    <t>ユーザー</t>
    <phoneticPr fontId="1"/>
  </si>
  <si>
    <t>利用者・家族の基本情報</t>
  </si>
  <si>
    <t>利用者・家族の基本情報</t>
    <rPh sb="0" eb="3">
      <t>リヨウシャ</t>
    </rPh>
    <rPh sb="4" eb="6">
      <t>カゾク</t>
    </rPh>
    <rPh sb="7" eb="11">
      <t>キホンジョウホウ</t>
    </rPh>
    <phoneticPr fontId="1"/>
  </si>
  <si>
    <t>users</t>
    <phoneticPr fontId="1"/>
  </si>
  <si>
    <t>テーブル</t>
    <phoneticPr fontId="1"/>
  </si>
  <si>
    <t>体調管理</t>
    <rPh sb="0" eb="2">
      <t>タイチョウ</t>
    </rPh>
    <rPh sb="2" eb="4">
      <t>カンリ</t>
    </rPh>
    <phoneticPr fontId="1"/>
  </si>
  <si>
    <t>health_records</t>
    <phoneticPr fontId="1"/>
  </si>
  <si>
    <t>体調の登録情報</t>
    <rPh sb="0" eb="2">
      <t>タイチョウ</t>
    </rPh>
    <rPh sb="3" eb="7">
      <t>トウロクジョウホウ</t>
    </rPh>
    <phoneticPr fontId="1"/>
  </si>
  <si>
    <t>user_id</t>
  </si>
  <si>
    <t>user_id</t>
    <phoneticPr fontId="1"/>
  </si>
  <si>
    <t>INT</t>
  </si>
  <si>
    <t>INT</t>
    <phoneticPr fontId="1"/>
  </si>
  <si>
    <t>〇</t>
    <phoneticPr fontId="1"/>
  </si>
  <si>
    <t>利用者ID</t>
    <rPh sb="0" eb="3">
      <t>リヨウシャ</t>
    </rPh>
    <phoneticPr fontId="1"/>
  </si>
  <si>
    <t>氏名</t>
  </si>
  <si>
    <t>name</t>
    <phoneticPr fontId="1"/>
  </si>
  <si>
    <t>生年月日</t>
    <rPh sb="0" eb="4">
      <t>セイネンガッピ</t>
    </rPh>
    <phoneticPr fontId="1"/>
  </si>
  <si>
    <t>birth_date</t>
    <phoneticPr fontId="1"/>
  </si>
  <si>
    <t>DATE</t>
    <phoneticPr fontId="1"/>
  </si>
  <si>
    <t>パスワードとして使用</t>
    <rPh sb="8" eb="10">
      <t>シヨウ</t>
    </rPh>
    <phoneticPr fontId="1"/>
  </si>
  <si>
    <t xml:space="preserve">続柄（家族のみ） </t>
    <phoneticPr fontId="1"/>
  </si>
  <si>
    <t>relationship</t>
  </si>
  <si>
    <t>VARCHAR</t>
  </si>
  <si>
    <t>VARCHAR</t>
    <phoneticPr fontId="1"/>
  </si>
  <si>
    <t>NULLABLE</t>
  </si>
  <si>
    <t xml:space="preserve">登録日時 </t>
    <phoneticPr fontId="1"/>
  </si>
  <si>
    <t>created_at</t>
  </si>
  <si>
    <t>DATETIME</t>
  </si>
  <si>
    <t xml:space="preserve">DEFAULT　/  CURRENT_TIMESTAMP </t>
    <phoneticPr fontId="1"/>
  </si>
  <si>
    <t>体調の登録情報</t>
    <phoneticPr fontId="1"/>
  </si>
  <si>
    <t>record_id</t>
  </si>
  <si>
    <t>体調記録ID</t>
    <phoneticPr fontId="1"/>
  </si>
  <si>
    <t>ユーザーID</t>
    <phoneticPr fontId="1"/>
  </si>
  <si>
    <t xml:space="preserve">利用者ID </t>
    <phoneticPr fontId="1"/>
  </si>
  <si>
    <t>外部キー</t>
    <rPh sb="0" eb="2">
      <t>ガイブ</t>
    </rPh>
    <phoneticPr fontId="1"/>
  </si>
  <si>
    <t>記録日</t>
    <rPh sb="0" eb="3">
      <t>キロクビ</t>
    </rPh>
    <phoneticPr fontId="1"/>
  </si>
  <si>
    <t>date</t>
    <phoneticPr fontId="1"/>
  </si>
  <si>
    <t>体温</t>
    <rPh sb="0" eb="2">
      <t>タイオン</t>
    </rPh>
    <phoneticPr fontId="1"/>
  </si>
  <si>
    <t>temperature</t>
    <phoneticPr fontId="1"/>
  </si>
  <si>
    <t>DECIMAL(4,1)</t>
    <phoneticPr fontId="1"/>
  </si>
  <si>
    <t>NULLABLE</t>
    <phoneticPr fontId="1"/>
  </si>
  <si>
    <t>最高血圧</t>
    <rPh sb="0" eb="2">
      <t>サイコウ</t>
    </rPh>
    <rPh sb="2" eb="4">
      <t>ケツアツ</t>
    </rPh>
    <phoneticPr fontId="1"/>
  </si>
  <si>
    <t>最低血圧</t>
    <rPh sb="0" eb="2">
      <t>サイテイ</t>
    </rPh>
    <rPh sb="2" eb="4">
      <t>ケツアツ</t>
    </rPh>
    <phoneticPr fontId="1"/>
  </si>
  <si>
    <t>high_bp</t>
    <phoneticPr fontId="1"/>
  </si>
  <si>
    <t>low_bp</t>
    <phoneticPr fontId="1"/>
  </si>
  <si>
    <t>脈拍</t>
    <rPh sb="0" eb="2">
      <t>ミャクハク</t>
    </rPh>
    <phoneticPr fontId="1"/>
  </si>
  <si>
    <t>血中酸素濃度</t>
    <rPh sb="0" eb="6">
      <t>ケッチュウサンソノウド</t>
    </rPh>
    <phoneticPr fontId="1"/>
  </si>
  <si>
    <t>pulseRate</t>
    <phoneticPr fontId="1"/>
  </si>
  <si>
    <t>pulseOx</t>
    <phoneticPr fontId="1"/>
  </si>
  <si>
    <t>メモ</t>
    <phoneticPr fontId="1"/>
  </si>
  <si>
    <t>medications</t>
    <phoneticPr fontId="1"/>
  </si>
  <si>
    <t>薬情報の登録</t>
    <rPh sb="0" eb="1">
      <t>クスリ</t>
    </rPh>
    <rPh sb="1" eb="3">
      <t>ジョウホウ</t>
    </rPh>
    <phoneticPr fontId="1"/>
  </si>
  <si>
    <t>medication_id</t>
  </si>
  <si>
    <t>薬ID</t>
    <rPh sb="0" eb="1">
      <t>クスリ</t>
    </rPh>
    <phoneticPr fontId="1"/>
  </si>
  <si>
    <t>薬の愛称</t>
    <rPh sb="0" eb="1">
      <t>クスリ</t>
    </rPh>
    <rPh sb="2" eb="4">
      <t>アイショウ</t>
    </rPh>
    <phoneticPr fontId="1"/>
  </si>
  <si>
    <t>nickname</t>
  </si>
  <si>
    <t>薬の正式名称</t>
    <rPh sb="0" eb="1">
      <t>クスリ</t>
    </rPh>
    <rPh sb="2" eb="6">
      <t>セイシキメイショウ</t>
    </rPh>
    <phoneticPr fontId="1"/>
  </si>
  <si>
    <t>formal_name</t>
  </si>
  <si>
    <t>用量</t>
    <rPh sb="0" eb="2">
      <t>ヨウリョウ</t>
    </rPh>
    <phoneticPr fontId="1"/>
  </si>
  <si>
    <t>dosage</t>
    <phoneticPr fontId="1"/>
  </si>
  <si>
    <t>1錠、1袋など</t>
    <rPh sb="1" eb="2">
      <t>ジョウ</t>
    </rPh>
    <rPh sb="4" eb="5">
      <t>フクロ</t>
    </rPh>
    <phoneticPr fontId="1"/>
  </si>
  <si>
    <t>DATETIME</t>
    <phoneticPr fontId="1"/>
  </si>
  <si>
    <t>DEFAULT 
CURRENT_TIMESTAMP</t>
    <phoneticPr fontId="1"/>
  </si>
  <si>
    <t>登録日時</t>
    <rPh sb="0" eb="4">
      <t>トウロクニチジ</t>
    </rPh>
    <phoneticPr fontId="1"/>
  </si>
  <si>
    <t>medication_schedules</t>
  </si>
  <si>
    <t>薬の服用スケジュール</t>
    <rPh sb="0" eb="1">
      <t>クスリ</t>
    </rPh>
    <rPh sb="2" eb="4">
      <t>フクヨウ</t>
    </rPh>
    <phoneticPr fontId="1"/>
  </si>
  <si>
    <t>medication_schedules</t>
    <phoneticPr fontId="1"/>
  </si>
  <si>
    <t>スケジュールID</t>
    <phoneticPr fontId="1"/>
  </si>
  <si>
    <t>schedule_id</t>
    <phoneticPr fontId="1"/>
  </si>
  <si>
    <t>服薬予定時間</t>
    <rPh sb="0" eb="2">
      <t>フクヤク</t>
    </rPh>
    <rPh sb="2" eb="4">
      <t>ヨテイ</t>
    </rPh>
    <rPh sb="4" eb="6">
      <t>ジカン</t>
    </rPh>
    <phoneticPr fontId="1"/>
  </si>
  <si>
    <t>intake_time</t>
    <phoneticPr fontId="1"/>
  </si>
  <si>
    <t>memo</t>
    <phoneticPr fontId="1"/>
  </si>
  <si>
    <t>TIME</t>
    <phoneticPr fontId="1"/>
  </si>
  <si>
    <t>TEXT</t>
    <phoneticPr fontId="1"/>
  </si>
  <si>
    <t>NULLABLE、任意</t>
    <rPh sb="9" eb="11">
      <t>ニンイ</t>
    </rPh>
    <phoneticPr fontId="1"/>
  </si>
  <si>
    <t>medication_logs</t>
  </si>
  <si>
    <t>medication_logs</t>
    <phoneticPr fontId="1"/>
  </si>
  <si>
    <t>服薬記録</t>
    <rPh sb="0" eb="2">
      <t>フクヤク</t>
    </rPh>
    <rPh sb="2" eb="4">
      <t>キロク</t>
    </rPh>
    <phoneticPr fontId="1"/>
  </si>
  <si>
    <t>log_id</t>
    <phoneticPr fontId="1"/>
  </si>
  <si>
    <t>ログID</t>
    <phoneticPr fontId="1"/>
  </si>
  <si>
    <t>実際の服薬時刻</t>
    <rPh sb="0" eb="2">
      <t>ジッサイ</t>
    </rPh>
    <rPh sb="3" eb="7">
      <t>フクヤクジコク</t>
    </rPh>
    <phoneticPr fontId="1"/>
  </si>
  <si>
    <t>taken_time</t>
    <phoneticPr fontId="1"/>
  </si>
  <si>
    <t>posts</t>
    <phoneticPr fontId="1"/>
  </si>
  <si>
    <t>掲示板の投稿</t>
    <rPh sb="0" eb="3">
      <t>ケイジバン</t>
    </rPh>
    <rPh sb="4" eb="6">
      <t>トウコウ</t>
    </rPh>
    <phoneticPr fontId="1"/>
  </si>
  <si>
    <t>post_id</t>
    <phoneticPr fontId="1"/>
  </si>
  <si>
    <t>投稿ID</t>
    <rPh sb="0" eb="2">
      <t>トウコウ</t>
    </rPh>
    <phoneticPr fontId="1"/>
  </si>
  <si>
    <t>投稿者(利用者)ID</t>
    <rPh sb="0" eb="3">
      <t>トウコウシャ</t>
    </rPh>
    <rPh sb="4" eb="7">
      <t>リヨウシャ</t>
    </rPh>
    <phoneticPr fontId="1"/>
  </si>
  <si>
    <t>title</t>
  </si>
  <si>
    <t>投稿タイトル</t>
    <rPh sb="0" eb="2">
      <t>トウコウ</t>
    </rPh>
    <phoneticPr fontId="1"/>
  </si>
  <si>
    <t>投稿内容</t>
    <rPh sb="0" eb="4">
      <t>トウコウナイヨウ</t>
    </rPh>
    <phoneticPr fontId="1"/>
  </si>
  <si>
    <t>content</t>
    <phoneticPr fontId="1"/>
  </si>
  <si>
    <t>created_at</t>
    <phoneticPr fontId="1"/>
  </si>
  <si>
    <t>投稿日時</t>
    <rPh sb="0" eb="4">
      <t>トウコウニチジ</t>
    </rPh>
    <phoneticPr fontId="1"/>
  </si>
  <si>
    <t xml:space="preserve">DEFAULT 
CURRENT_TIMESTAMP </t>
    <phoneticPr fontId="1"/>
  </si>
  <si>
    <t>reactions</t>
  </si>
  <si>
    <t>reactions</t>
    <phoneticPr fontId="1"/>
  </si>
  <si>
    <t>掲示板のリアクション</t>
    <rPh sb="0" eb="3">
      <t>ケイジバン</t>
    </rPh>
    <phoneticPr fontId="1"/>
  </si>
  <si>
    <t>reaction_id</t>
    <phoneticPr fontId="1"/>
  </si>
  <si>
    <t>リアクションID</t>
    <phoneticPr fontId="1"/>
  </si>
  <si>
    <t>リアクション(利用者)ID</t>
    <rPh sb="7" eb="10">
      <t>リヨウシャ</t>
    </rPh>
    <phoneticPr fontId="1"/>
  </si>
  <si>
    <t>type</t>
    <phoneticPr fontId="1"/>
  </si>
  <si>
    <t>リアクション種別</t>
    <rPh sb="6" eb="8">
      <t>シュベツ</t>
    </rPh>
    <phoneticPr fontId="1"/>
  </si>
  <si>
    <t>反応日時</t>
    <rPh sb="0" eb="2">
      <t>ハンノウ</t>
    </rPh>
    <rPh sb="2" eb="4">
      <t>ニチジ</t>
    </rPh>
    <phoneticPr fontId="1"/>
  </si>
  <si>
    <t>brain_training_results</t>
    <phoneticPr fontId="1"/>
  </si>
  <si>
    <t>脳トレの履歴</t>
    <rPh sb="0" eb="1">
      <t>ノウ</t>
    </rPh>
    <rPh sb="4" eb="6">
      <t>リレキ</t>
    </rPh>
    <phoneticPr fontId="1"/>
  </si>
  <si>
    <t>履歴ID</t>
    <rPh sb="0" eb="2">
      <t>リレキ</t>
    </rPh>
    <phoneticPr fontId="1"/>
  </si>
  <si>
    <t>result_id</t>
    <phoneticPr fontId="1"/>
  </si>
  <si>
    <t>score</t>
    <phoneticPr fontId="1"/>
  </si>
  <si>
    <t>スコア</t>
    <phoneticPr fontId="1"/>
  </si>
  <si>
    <t>game_type</t>
    <phoneticPr fontId="1"/>
  </si>
  <si>
    <t>ゲーム種別</t>
    <rPh sb="3" eb="5">
      <t>シュベツ</t>
    </rPh>
    <phoneticPr fontId="1"/>
  </si>
  <si>
    <t>played_at</t>
    <phoneticPr fontId="1"/>
  </si>
  <si>
    <t>実施日時</t>
    <rPh sb="0" eb="2">
      <t>ジッシ</t>
    </rPh>
    <rPh sb="2" eb="4">
      <t>ニチジ</t>
    </rPh>
    <rPh sb="3" eb="4">
      <t>ハンニチ</t>
    </rPh>
    <phoneticPr fontId="1"/>
  </si>
  <si>
    <t xml:space="preserve">memo </t>
    <phoneticPr fontId="1"/>
  </si>
  <si>
    <t>NULLABLE [℃]</t>
    <phoneticPr fontId="1"/>
  </si>
  <si>
    <t>[mmHg]</t>
    <phoneticPr fontId="1"/>
  </si>
  <si>
    <t>DECIMAL(5,1)</t>
    <phoneticPr fontId="1"/>
  </si>
  <si>
    <t>DECIMAL(5,2)</t>
    <phoneticPr fontId="1"/>
  </si>
  <si>
    <t>SMALLINT</t>
    <phoneticPr fontId="1"/>
  </si>
  <si>
    <t>[bpm]</t>
    <phoneticPr fontId="1"/>
  </si>
  <si>
    <t>pulse oxymeter  [%]</t>
    <phoneticPr fontId="1"/>
  </si>
  <si>
    <t>TINYINT</t>
    <phoneticPr fontId="1"/>
  </si>
  <si>
    <t>5段階評価を数字に変換</t>
    <rPh sb="1" eb="5">
      <t>ダンカイヒョウカ</t>
    </rPh>
    <rPh sb="6" eb="8">
      <t>スウジ</t>
    </rPh>
    <rPh sb="9" eb="11">
      <t>ヘンカン</t>
    </rPh>
    <phoneticPr fontId="1"/>
  </si>
  <si>
    <t>外部キー　　ランキング表示も可能にする</t>
    <rPh sb="0" eb="2">
      <t>ガイブ</t>
    </rPh>
    <rPh sb="11" eb="13">
      <t>ヒョウジ</t>
    </rPh>
    <rPh sb="14" eb="16">
      <t>カノウ</t>
    </rPh>
    <phoneticPr fontId="1"/>
  </si>
  <si>
    <t>（例：08:00）NULLABLE</t>
    <phoneticPr fontId="1"/>
  </si>
  <si>
    <t xml:space="preserve">ENUM('いいね') </t>
    <phoneticPr fontId="1"/>
  </si>
  <si>
    <t>真野桃佳</t>
    <rPh sb="0" eb="4">
      <t>マノモモカ</t>
    </rPh>
    <phoneticPr fontId="1"/>
  </si>
  <si>
    <t>睡眠休養感</t>
    <rPh sb="0" eb="2">
      <t>スイミン</t>
    </rPh>
    <rPh sb="2" eb="5">
      <t>キュウヨウカン</t>
    </rPh>
    <phoneticPr fontId="1"/>
  </si>
  <si>
    <t>sleep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</si>
</sst>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4" sqref="F14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9.5546875" customWidth="1"/>
    <col min="5" max="5" width="21.33203125" customWidth="1"/>
    <col min="6" max="6" width="58.6640625" customWidth="1"/>
  </cols>
  <sheetData>
    <row r="1" spans="1:6" ht="19.2" x14ac:dyDescent="0.2">
      <c r="A1" s="3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2" t="s">
        <v>23</v>
      </c>
    </row>
    <row r="3" spans="1:6" x14ac:dyDescent="0.2">
      <c r="B3" s="1" t="s">
        <v>2</v>
      </c>
      <c r="C3" s="2" t="s">
        <v>22</v>
      </c>
      <c r="D3" s="1" t="s">
        <v>3</v>
      </c>
      <c r="E3" s="4">
        <v>45818</v>
      </c>
    </row>
    <row r="4" spans="1:6" x14ac:dyDescent="0.2">
      <c r="D4" s="1" t="s">
        <v>4</v>
      </c>
      <c r="E4" s="2"/>
    </row>
    <row r="5" spans="1:6" x14ac:dyDescent="0.2">
      <c r="D5" s="1" t="s">
        <v>5</v>
      </c>
      <c r="E5" s="2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2">
        <v>1</v>
      </c>
      <c r="C8" s="2" t="s">
        <v>24</v>
      </c>
      <c r="D8" s="2" t="s">
        <v>27</v>
      </c>
      <c r="E8" s="2" t="s">
        <v>28</v>
      </c>
      <c r="F8" s="2" t="s">
        <v>26</v>
      </c>
    </row>
    <row r="9" spans="1:6" x14ac:dyDescent="0.2">
      <c r="B9" s="2">
        <v>2</v>
      </c>
      <c r="C9" t="s">
        <v>29</v>
      </c>
      <c r="D9" s="2" t="s">
        <v>30</v>
      </c>
      <c r="E9" s="2" t="s">
        <v>28</v>
      </c>
      <c r="F9" s="2" t="s">
        <v>31</v>
      </c>
    </row>
    <row r="10" spans="1:6" x14ac:dyDescent="0.2">
      <c r="B10" s="2">
        <v>3</v>
      </c>
      <c r="C10" s="2" t="s">
        <v>75</v>
      </c>
      <c r="D10" s="2" t="s">
        <v>74</v>
      </c>
      <c r="E10" s="2" t="s">
        <v>28</v>
      </c>
      <c r="F10" s="2"/>
    </row>
    <row r="11" spans="1:6" x14ac:dyDescent="0.2">
      <c r="B11" s="2">
        <v>4</v>
      </c>
      <c r="C11" s="2" t="s">
        <v>89</v>
      </c>
      <c r="D11" s="7" t="s">
        <v>88</v>
      </c>
      <c r="E11" s="2" t="s">
        <v>28</v>
      </c>
      <c r="F11" s="2"/>
    </row>
    <row r="12" spans="1:6" x14ac:dyDescent="0.2">
      <c r="B12" s="2">
        <v>5</v>
      </c>
      <c r="C12" s="2" t="s">
        <v>101</v>
      </c>
      <c r="D12" s="2" t="s">
        <v>99</v>
      </c>
      <c r="E12" s="2" t="s">
        <v>28</v>
      </c>
      <c r="F12" s="2"/>
    </row>
    <row r="13" spans="1:6" x14ac:dyDescent="0.2">
      <c r="B13" s="2">
        <v>6</v>
      </c>
      <c r="C13" s="2" t="s">
        <v>107</v>
      </c>
      <c r="D13" s="2" t="s">
        <v>106</v>
      </c>
      <c r="E13" s="2" t="s">
        <v>28</v>
      </c>
      <c r="F13" s="2"/>
    </row>
    <row r="14" spans="1:6" x14ac:dyDescent="0.2">
      <c r="B14" s="2">
        <v>7</v>
      </c>
      <c r="C14" s="2" t="s">
        <v>120</v>
      </c>
      <c r="D14" s="2" t="s">
        <v>118</v>
      </c>
      <c r="E14" s="2" t="s">
        <v>28</v>
      </c>
      <c r="F14" s="2"/>
    </row>
    <row r="15" spans="1:6" x14ac:dyDescent="0.2">
      <c r="B15" s="2">
        <v>8</v>
      </c>
      <c r="C15" s="2" t="s">
        <v>128</v>
      </c>
      <c r="D15" s="2" t="s">
        <v>127</v>
      </c>
      <c r="E15" s="2" t="s">
        <v>28</v>
      </c>
      <c r="F15" s="2"/>
    </row>
    <row r="16" spans="1:6" x14ac:dyDescent="0.2">
      <c r="B16" s="2">
        <v>9</v>
      </c>
      <c r="C16" s="2"/>
      <c r="D16" s="2"/>
      <c r="E16" s="2"/>
      <c r="F16" s="2"/>
    </row>
    <row r="17" spans="2:6" x14ac:dyDescent="0.2">
      <c r="B17" s="2">
        <v>10</v>
      </c>
      <c r="C17" s="2"/>
      <c r="D17" s="2"/>
      <c r="E17" s="2"/>
      <c r="F17" s="2"/>
    </row>
    <row r="18" spans="2:6" x14ac:dyDescent="0.2">
      <c r="B18" s="2">
        <v>11</v>
      </c>
      <c r="C18" s="2"/>
      <c r="D18" s="2"/>
      <c r="E18" s="2"/>
      <c r="F18" s="2"/>
    </row>
    <row r="19" spans="2:6" x14ac:dyDescent="0.2">
      <c r="B19" s="2">
        <v>12</v>
      </c>
      <c r="C19" s="2"/>
      <c r="D19" s="2"/>
      <c r="E19" s="2"/>
      <c r="F19" s="2"/>
    </row>
    <row r="20" spans="2:6" x14ac:dyDescent="0.2">
      <c r="B20" s="2">
        <v>13</v>
      </c>
      <c r="C20" s="2"/>
      <c r="D20" s="2"/>
      <c r="E20" s="2"/>
      <c r="F20" s="2"/>
    </row>
    <row r="21" spans="2:6" x14ac:dyDescent="0.2">
      <c r="B21" s="2">
        <v>14</v>
      </c>
      <c r="C21" s="2"/>
      <c r="D21" s="2"/>
      <c r="E21" s="2"/>
      <c r="F21" s="2"/>
    </row>
    <row r="22" spans="2:6" x14ac:dyDescent="0.2">
      <c r="B22" s="2">
        <v>15</v>
      </c>
      <c r="C22" s="2"/>
      <c r="D22" s="2"/>
      <c r="E22" s="2"/>
      <c r="F22" s="2"/>
    </row>
    <row r="23" spans="2:6" x14ac:dyDescent="0.2">
      <c r="B23" s="2">
        <v>16</v>
      </c>
      <c r="C23" s="2"/>
      <c r="D23" s="2"/>
      <c r="E23" s="2"/>
      <c r="F23" s="2"/>
    </row>
    <row r="24" spans="2:6" x14ac:dyDescent="0.2">
      <c r="B24" s="2">
        <v>17</v>
      </c>
      <c r="C24" s="2"/>
      <c r="D24" s="2"/>
      <c r="E24" s="2"/>
      <c r="F24" s="2"/>
    </row>
    <row r="25" spans="2:6" x14ac:dyDescent="0.2">
      <c r="B25" s="2">
        <v>18</v>
      </c>
      <c r="C25" s="2"/>
      <c r="D25" s="2"/>
      <c r="E25" s="2"/>
      <c r="F25" s="2"/>
    </row>
    <row r="26" spans="2:6" x14ac:dyDescent="0.2">
      <c r="B26" s="2">
        <v>19</v>
      </c>
      <c r="C26" s="2"/>
      <c r="D26" s="2"/>
      <c r="E26" s="2"/>
      <c r="F26" s="2"/>
    </row>
    <row r="27" spans="2:6" x14ac:dyDescent="0.2">
      <c r="B27" s="2">
        <v>20</v>
      </c>
      <c r="C27" s="2"/>
      <c r="D27" s="2"/>
      <c r="E27" s="2"/>
      <c r="F27" s="2"/>
    </row>
    <row r="28" spans="2:6" x14ac:dyDescent="0.2">
      <c r="B28" s="2">
        <v>21</v>
      </c>
      <c r="C28" s="2"/>
      <c r="D28" s="2"/>
      <c r="E28" s="2"/>
      <c r="F28" s="2"/>
    </row>
    <row r="29" spans="2:6" x14ac:dyDescent="0.2">
      <c r="B29" s="2">
        <v>22</v>
      </c>
      <c r="C29" s="2"/>
      <c r="D29" s="2"/>
      <c r="E29" s="2"/>
      <c r="F29" s="2"/>
    </row>
    <row r="30" spans="2:6" x14ac:dyDescent="0.2">
      <c r="B30" s="2">
        <v>23</v>
      </c>
      <c r="C30" s="2"/>
      <c r="D30" s="2"/>
      <c r="E30" s="2"/>
      <c r="F30" s="2"/>
    </row>
    <row r="31" spans="2:6" x14ac:dyDescent="0.2">
      <c r="B31" s="2">
        <v>24</v>
      </c>
      <c r="C31" s="2"/>
      <c r="D31" s="2"/>
      <c r="E31" s="2"/>
      <c r="F31" s="2"/>
    </row>
    <row r="32" spans="2:6" x14ac:dyDescent="0.2">
      <c r="B32" s="2">
        <v>25</v>
      </c>
      <c r="C32" s="2"/>
      <c r="D32" s="2"/>
      <c r="E32" s="2"/>
      <c r="F32" s="2"/>
    </row>
    <row r="33" spans="2:6" x14ac:dyDescent="0.2">
      <c r="B33" s="2">
        <v>26</v>
      </c>
      <c r="C33" s="2"/>
      <c r="D33" s="2"/>
      <c r="E33" s="2"/>
      <c r="F33" s="2"/>
    </row>
    <row r="34" spans="2:6" x14ac:dyDescent="0.2">
      <c r="B34" s="2">
        <v>27</v>
      </c>
      <c r="C34" s="2"/>
      <c r="D34" s="2"/>
      <c r="E34" s="2"/>
      <c r="F34" s="2"/>
    </row>
    <row r="35" spans="2:6" x14ac:dyDescent="0.2">
      <c r="B35" s="2">
        <v>28</v>
      </c>
      <c r="C35" s="2"/>
      <c r="D35" s="2"/>
      <c r="E35" s="2"/>
      <c r="F35" s="2"/>
    </row>
    <row r="36" spans="2:6" x14ac:dyDescent="0.2">
      <c r="B36" s="2">
        <v>29</v>
      </c>
      <c r="C36" s="2"/>
      <c r="D36" s="2"/>
      <c r="E36" s="2"/>
      <c r="F36" s="2"/>
    </row>
    <row r="37" spans="2:6" x14ac:dyDescent="0.2">
      <c r="B37" s="2">
        <v>30</v>
      </c>
      <c r="C37" s="2"/>
      <c r="D37" s="2"/>
      <c r="E37" s="2"/>
      <c r="F37" s="2"/>
    </row>
    <row r="38" spans="2:6" x14ac:dyDescent="0.2">
      <c r="B38" s="2">
        <v>31</v>
      </c>
      <c r="C38" s="2"/>
      <c r="D38" s="2"/>
      <c r="E38" s="2"/>
      <c r="F38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zoomScale="107" workbookViewId="0">
      <selection activeCell="E2" sqref="E2:E3"/>
    </sheetView>
  </sheetViews>
  <sheetFormatPr defaultRowHeight="13.2" x14ac:dyDescent="0.2"/>
  <cols>
    <col min="2" max="2" width="16.109375" customWidth="1"/>
    <col min="3" max="3" width="23.109375" customWidth="1"/>
    <col min="4" max="4" width="18.4414062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3"/>
    </row>
    <row r="2" spans="1:12" x14ac:dyDescent="0.2">
      <c r="B2" s="1" t="s">
        <v>20</v>
      </c>
      <c r="C2" s="2" t="s">
        <v>21</v>
      </c>
      <c r="D2" s="1" t="s">
        <v>1</v>
      </c>
      <c r="E2" s="2" t="s">
        <v>150</v>
      </c>
    </row>
    <row r="3" spans="1:12" x14ac:dyDescent="0.2">
      <c r="B3" s="1" t="s">
        <v>2</v>
      </c>
      <c r="C3" s="2" t="s">
        <v>22</v>
      </c>
      <c r="D3" s="1" t="s">
        <v>3</v>
      </c>
      <c r="E3" s="4">
        <v>45818</v>
      </c>
    </row>
    <row r="4" spans="1:12" x14ac:dyDescent="0.2">
      <c r="B4" s="1" t="s">
        <v>15</v>
      </c>
      <c r="C4" s="2" t="s">
        <v>24</v>
      </c>
      <c r="D4" s="1" t="s">
        <v>4</v>
      </c>
      <c r="E4" s="2"/>
    </row>
    <row r="5" spans="1:12" x14ac:dyDescent="0.2">
      <c r="B5" s="1" t="s">
        <v>16</v>
      </c>
      <c r="C5" s="2" t="s">
        <v>27</v>
      </c>
      <c r="D5" s="1" t="s">
        <v>5</v>
      </c>
      <c r="E5" s="2"/>
    </row>
    <row r="6" spans="1:12" x14ac:dyDescent="0.2">
      <c r="C6" t="s">
        <v>25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2">
        <v>1</v>
      </c>
      <c r="B10" s="2" t="s">
        <v>56</v>
      </c>
      <c r="C10" s="2" t="s">
        <v>33</v>
      </c>
      <c r="D10" s="2" t="s">
        <v>35</v>
      </c>
      <c r="E10" s="2"/>
      <c r="F10" s="2" t="s">
        <v>36</v>
      </c>
      <c r="G10" s="2" t="s">
        <v>36</v>
      </c>
      <c r="H10" s="2"/>
      <c r="I10" s="2"/>
      <c r="J10" s="2" t="s">
        <v>37</v>
      </c>
      <c r="L10" t="str">
        <f>C10&amp;" "&amp;D10&amp;" "&amp;IF(E10&lt;&gt;"","("&amp;E10&amp;")","")&amp;IF(C11&lt;&gt;"",",","")</f>
        <v>user_id INT ,</v>
      </c>
    </row>
    <row r="11" spans="1:12" x14ac:dyDescent="0.2">
      <c r="A11" s="2">
        <v>2</v>
      </c>
      <c r="B11" s="2" t="s">
        <v>38</v>
      </c>
      <c r="C11" s="2" t="s">
        <v>39</v>
      </c>
      <c r="D11" s="2" t="s">
        <v>47</v>
      </c>
      <c r="E11" s="2">
        <v>50</v>
      </c>
      <c r="F11" s="2"/>
      <c r="G11" s="2"/>
      <c r="H11" s="2" t="s">
        <v>36</v>
      </c>
      <c r="I11" s="2"/>
      <c r="J11" s="2"/>
      <c r="L11" t="str">
        <f>C11&amp;" "&amp;D11&amp;" "&amp;IF(E11&lt;&gt;"","("&amp;E11&amp;")","")&amp;IF(C12&lt;&gt;"",",","")</f>
        <v>name VARCHAR (50),</v>
      </c>
    </row>
    <row r="12" spans="1:12" x14ac:dyDescent="0.2">
      <c r="A12" s="2">
        <v>3</v>
      </c>
      <c r="B12" s="2" t="s">
        <v>40</v>
      </c>
      <c r="C12" s="2" t="s">
        <v>41</v>
      </c>
      <c r="D12" s="5" t="s">
        <v>34</v>
      </c>
      <c r="E12" s="2"/>
      <c r="F12" s="2"/>
      <c r="G12" s="2"/>
      <c r="H12" s="2" t="s">
        <v>36</v>
      </c>
      <c r="I12" s="2"/>
      <c r="J12" s="2" t="s">
        <v>43</v>
      </c>
      <c r="L12" t="e">
        <f>C12&amp;" "&amp;D12&amp;" "&amp;IF(E12&lt;&gt;"","("&amp;E12&amp;")","")&amp;IF(#REF!&lt;&gt;"",",","")</f>
        <v>#REF!</v>
      </c>
    </row>
    <row r="13" spans="1:12" x14ac:dyDescent="0.2">
      <c r="A13" s="2">
        <v>4</v>
      </c>
      <c r="B13" s="2" t="s">
        <v>44</v>
      </c>
      <c r="C13" s="2" t="s">
        <v>45</v>
      </c>
      <c r="D13" s="2" t="s">
        <v>47</v>
      </c>
      <c r="E13" s="2">
        <v>20</v>
      </c>
      <c r="F13" s="2"/>
      <c r="G13" s="2"/>
      <c r="H13" s="2"/>
      <c r="I13" s="2"/>
      <c r="J13" s="2" t="s">
        <v>48</v>
      </c>
      <c r="L13" t="e">
        <f>#REF!&amp;" "&amp;#REF!&amp;" "&amp;IF(#REF!&lt;&gt;"","("&amp;#REF!&amp;")","")&amp;IF(C13&lt;&gt;"",",","")</f>
        <v>#REF!</v>
      </c>
    </row>
    <row r="14" spans="1:12" x14ac:dyDescent="0.2">
      <c r="A14" s="2">
        <v>5</v>
      </c>
      <c r="B14" s="2" t="s">
        <v>49</v>
      </c>
      <c r="C14" s="2" t="s">
        <v>50</v>
      </c>
      <c r="D14" s="2" t="s">
        <v>51</v>
      </c>
      <c r="E14" s="2"/>
      <c r="F14" s="2"/>
      <c r="G14" s="2"/>
      <c r="H14" s="2"/>
      <c r="I14" s="2"/>
      <c r="J14" s="2" t="s">
        <v>52</v>
      </c>
      <c r="L14" t="str">
        <f>C13&amp;" "&amp;D13&amp;" "&amp;IF(E13&lt;&gt;"","("&amp;E13&amp;")","")&amp;IF(C14&lt;&gt;"",",","")</f>
        <v>relationship VARCHAR (20),</v>
      </c>
    </row>
    <row r="15" spans="1:12" x14ac:dyDescent="0.2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>C14&amp;" "&amp;D14&amp;" "&amp;IF(E14&lt;&gt;"","("&amp;E14&amp;")","")&amp;IF(C16&lt;&gt;"",",","")</f>
        <v xml:space="preserve">created_at DATETIME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0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0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0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7E30-1273-4C3F-8B5F-D889A3CA398F}">
  <dimension ref="A1:L30"/>
  <sheetViews>
    <sheetView topLeftCell="A6" zoomScale="107" workbookViewId="0">
      <selection activeCell="C22" sqref="C22"/>
    </sheetView>
  </sheetViews>
  <sheetFormatPr defaultRowHeight="13.2" x14ac:dyDescent="0.2"/>
  <cols>
    <col min="2" max="2" width="16.109375" customWidth="1"/>
    <col min="3" max="3" width="23.109375" customWidth="1"/>
    <col min="4" max="4" width="18.4414062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3"/>
    </row>
    <row r="2" spans="1:12" x14ac:dyDescent="0.2">
      <c r="B2" s="1" t="s">
        <v>20</v>
      </c>
      <c r="C2" s="2" t="s">
        <v>21</v>
      </c>
      <c r="D2" s="1" t="s">
        <v>1</v>
      </c>
      <c r="E2" s="2" t="s">
        <v>150</v>
      </c>
    </row>
    <row r="3" spans="1:12" x14ac:dyDescent="0.2">
      <c r="B3" s="1" t="s">
        <v>2</v>
      </c>
      <c r="C3" s="2" t="s">
        <v>22</v>
      </c>
      <c r="D3" s="1" t="s">
        <v>3</v>
      </c>
      <c r="E3" s="4">
        <v>45818</v>
      </c>
    </row>
    <row r="4" spans="1:12" x14ac:dyDescent="0.2">
      <c r="B4" s="1" t="s">
        <v>15</v>
      </c>
      <c r="C4" s="2" t="s">
        <v>53</v>
      </c>
      <c r="D4" s="1" t="s">
        <v>4</v>
      </c>
      <c r="E4" s="2"/>
    </row>
    <row r="5" spans="1:12" x14ac:dyDescent="0.2">
      <c r="B5" s="1" t="s">
        <v>16</v>
      </c>
      <c r="C5" s="2" t="s">
        <v>30</v>
      </c>
      <c r="D5" s="1" t="s">
        <v>5</v>
      </c>
      <c r="E5" s="2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health_records (</v>
      </c>
    </row>
    <row r="10" spans="1:12" x14ac:dyDescent="0.2">
      <c r="A10" s="2">
        <v>1</v>
      </c>
      <c r="B10" s="2" t="s">
        <v>55</v>
      </c>
      <c r="C10" t="s">
        <v>54</v>
      </c>
      <c r="D10" s="2" t="s">
        <v>35</v>
      </c>
      <c r="E10" s="2"/>
      <c r="F10" s="2" t="s">
        <v>36</v>
      </c>
      <c r="G10" s="2" t="s">
        <v>36</v>
      </c>
      <c r="H10" s="2"/>
      <c r="I10" s="2"/>
      <c r="J10" s="2"/>
      <c r="L10" t="str">
        <f t="shared" ref="L10:L16" si="0">C10&amp;" "&amp;D10&amp;" "&amp;IF(E10&lt;&gt;"","("&amp;E10&amp;")","")&amp;IF(C11&lt;&gt;"",",","")</f>
        <v>record_id INT ,</v>
      </c>
    </row>
    <row r="11" spans="1:12" x14ac:dyDescent="0.2">
      <c r="A11" s="2">
        <v>2</v>
      </c>
      <c r="B11" s="2" t="s">
        <v>57</v>
      </c>
      <c r="C11" s="2" t="s">
        <v>33</v>
      </c>
      <c r="D11" s="2" t="s">
        <v>35</v>
      </c>
      <c r="E11" s="2"/>
      <c r="F11" s="2"/>
      <c r="G11" s="2"/>
      <c r="H11" s="2" t="s">
        <v>36</v>
      </c>
      <c r="I11" s="2"/>
      <c r="J11" s="2" t="s">
        <v>58</v>
      </c>
      <c r="L11" t="str">
        <f t="shared" si="0"/>
        <v>user_id INT ,</v>
      </c>
    </row>
    <row r="12" spans="1:12" x14ac:dyDescent="0.2">
      <c r="A12" s="2">
        <v>3</v>
      </c>
      <c r="B12" s="2" t="s">
        <v>59</v>
      </c>
      <c r="C12" s="2" t="s">
        <v>60</v>
      </c>
      <c r="D12" s="5" t="s">
        <v>42</v>
      </c>
      <c r="E12" s="2"/>
      <c r="F12" s="2"/>
      <c r="G12" s="2"/>
      <c r="H12" s="2" t="s">
        <v>36</v>
      </c>
      <c r="I12" s="2"/>
      <c r="J12" s="2"/>
      <c r="L12" t="str">
        <f t="shared" si="0"/>
        <v>date DATE ,</v>
      </c>
    </row>
    <row r="13" spans="1:12" x14ac:dyDescent="0.2">
      <c r="A13" s="2">
        <v>4</v>
      </c>
      <c r="B13" s="5" t="s">
        <v>61</v>
      </c>
      <c r="C13" s="5" t="s">
        <v>62</v>
      </c>
      <c r="D13" s="5" t="s">
        <v>63</v>
      </c>
      <c r="E13" s="2"/>
      <c r="F13" s="2"/>
      <c r="G13" s="2"/>
      <c r="H13" s="2" t="s">
        <v>36</v>
      </c>
      <c r="I13" s="2"/>
      <c r="J13" s="2" t="s">
        <v>138</v>
      </c>
      <c r="L13" t="str">
        <f t="shared" si="0"/>
        <v>temperature DECIMAL(4,1) ,</v>
      </c>
    </row>
    <row r="14" spans="1:12" x14ac:dyDescent="0.2">
      <c r="A14" s="2">
        <v>5</v>
      </c>
      <c r="B14" s="2" t="s">
        <v>65</v>
      </c>
      <c r="C14" s="2" t="s">
        <v>67</v>
      </c>
      <c r="D14" s="2" t="s">
        <v>140</v>
      </c>
      <c r="E14" s="2"/>
      <c r="F14" s="2"/>
      <c r="G14" s="2"/>
      <c r="H14" s="2"/>
      <c r="I14" s="2"/>
      <c r="J14" s="2" t="s">
        <v>139</v>
      </c>
      <c r="L14" t="str">
        <f t="shared" si="0"/>
        <v>high_bp DECIMAL(5,1) ,</v>
      </c>
    </row>
    <row r="15" spans="1:12" x14ac:dyDescent="0.2">
      <c r="A15" s="2">
        <v>6</v>
      </c>
      <c r="B15" s="2" t="s">
        <v>66</v>
      </c>
      <c r="C15" s="2" t="s">
        <v>68</v>
      </c>
      <c r="D15" s="2" t="s">
        <v>140</v>
      </c>
      <c r="E15" s="2"/>
      <c r="F15" s="2"/>
      <c r="G15" s="2"/>
      <c r="H15" s="2"/>
      <c r="I15" s="2"/>
      <c r="J15" s="2" t="s">
        <v>139</v>
      </c>
      <c r="L15" t="str">
        <f t="shared" si="0"/>
        <v>low_bp DECIMAL(5,1) ,</v>
      </c>
    </row>
    <row r="16" spans="1:12" x14ac:dyDescent="0.2">
      <c r="A16" s="2">
        <v>7</v>
      </c>
      <c r="B16" s="2" t="s">
        <v>69</v>
      </c>
      <c r="C16" s="2" t="s">
        <v>71</v>
      </c>
      <c r="D16" s="2" t="s">
        <v>142</v>
      </c>
      <c r="E16" s="2"/>
      <c r="F16" s="2"/>
      <c r="G16" s="2"/>
      <c r="H16" s="2"/>
      <c r="I16" s="2"/>
      <c r="J16" s="2" t="s">
        <v>143</v>
      </c>
      <c r="L16" t="str">
        <f t="shared" si="0"/>
        <v>pulseRate SMALLINT ,</v>
      </c>
    </row>
    <row r="17" spans="1:12" x14ac:dyDescent="0.2">
      <c r="A17" s="2">
        <v>8</v>
      </c>
      <c r="B17" s="2" t="s">
        <v>70</v>
      </c>
      <c r="C17" s="2" t="s">
        <v>72</v>
      </c>
      <c r="D17" s="2" t="s">
        <v>141</v>
      </c>
      <c r="E17" s="2"/>
      <c r="F17" s="2"/>
      <c r="G17" s="2"/>
      <c r="H17" s="2"/>
      <c r="I17" s="2"/>
      <c r="J17" s="2" t="s">
        <v>144</v>
      </c>
      <c r="L17" t="str">
        <f t="shared" ref="L17:L29" si="1">C17&amp;" "&amp;D17&amp;" "&amp;IF(E17&lt;&gt;"","("&amp;E17&amp;")","")&amp;IF(C18&lt;&gt;"",",","")</f>
        <v>pulseOx DECIMAL(5,2) ,</v>
      </c>
    </row>
    <row r="18" spans="1:12" x14ac:dyDescent="0.2">
      <c r="A18" s="2">
        <v>9</v>
      </c>
      <c r="B18" s="9" t="s">
        <v>151</v>
      </c>
      <c r="C18" s="2" t="s">
        <v>152</v>
      </c>
      <c r="D18" s="2" t="s">
        <v>145</v>
      </c>
      <c r="E18" s="2"/>
      <c r="F18" s="2"/>
      <c r="G18" s="2"/>
      <c r="H18" s="2" t="s">
        <v>36</v>
      </c>
      <c r="I18" s="2"/>
      <c r="J18" s="2" t="s">
        <v>146</v>
      </c>
      <c r="L18" t="e">
        <f>C18&amp;" "&amp;D18&amp;" "&amp;IF(E18&lt;&gt;"","("&amp;E18&amp;")","")&amp;IF(#REF!&lt;&gt;"",",","")</f>
        <v>#REF!</v>
      </c>
    </row>
    <row r="19" spans="1:12" x14ac:dyDescent="0.2">
      <c r="A19" s="2">
        <v>10</v>
      </c>
      <c r="B19" s="2" t="s">
        <v>73</v>
      </c>
      <c r="C19" s="2" t="s">
        <v>137</v>
      </c>
      <c r="D19" s="2" t="s">
        <v>97</v>
      </c>
      <c r="E19" s="2"/>
      <c r="F19" s="2"/>
      <c r="G19" s="2"/>
      <c r="H19" s="2"/>
      <c r="I19" s="2"/>
      <c r="J19" s="2"/>
      <c r="L19" t="e">
        <f>#REF!&amp;" "&amp;#REF!&amp;" "&amp;IF(E19&lt;&gt;"","("&amp;E19&amp;")","")&amp;IF(C19&lt;&gt;"",",","")</f>
        <v>#REF!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>C19&amp;" "&amp;D19&amp;" "&amp;IF(E20&lt;&gt;"","("&amp;E20&amp;")","")&amp;IF(C21&lt;&gt;"",",","")</f>
        <v xml:space="preserve">memo  TEXT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1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1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1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1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1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1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1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1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AA850-CB21-4E7C-937A-E68A26A18A2A}">
  <dimension ref="A1:L30"/>
  <sheetViews>
    <sheetView zoomScale="107" workbookViewId="0">
      <selection activeCell="E2" sqref="E2:E3"/>
    </sheetView>
  </sheetViews>
  <sheetFormatPr defaultRowHeight="13.2" x14ac:dyDescent="0.2"/>
  <cols>
    <col min="2" max="2" width="16.109375" customWidth="1"/>
    <col min="3" max="3" width="23.109375" customWidth="1"/>
    <col min="4" max="4" width="18.4414062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3"/>
    </row>
    <row r="2" spans="1:12" x14ac:dyDescent="0.2">
      <c r="B2" s="1" t="s">
        <v>20</v>
      </c>
      <c r="C2" s="2" t="s">
        <v>21</v>
      </c>
      <c r="D2" s="1" t="s">
        <v>1</v>
      </c>
      <c r="E2" s="2" t="s">
        <v>150</v>
      </c>
    </row>
    <row r="3" spans="1:12" x14ac:dyDescent="0.2">
      <c r="B3" s="1" t="s">
        <v>2</v>
      </c>
      <c r="C3" s="2" t="s">
        <v>22</v>
      </c>
      <c r="D3" s="1" t="s">
        <v>3</v>
      </c>
      <c r="E3" s="4">
        <v>45818</v>
      </c>
    </row>
    <row r="4" spans="1:12" x14ac:dyDescent="0.2">
      <c r="B4" s="1" t="s">
        <v>15</v>
      </c>
      <c r="C4" s="2" t="s">
        <v>75</v>
      </c>
      <c r="D4" s="1" t="s">
        <v>4</v>
      </c>
      <c r="E4" s="2"/>
    </row>
    <row r="5" spans="1:12" x14ac:dyDescent="0.2">
      <c r="B5" s="1" t="s">
        <v>16</v>
      </c>
      <c r="C5" s="2" t="s">
        <v>74</v>
      </c>
      <c r="D5" s="1" t="s">
        <v>5</v>
      </c>
      <c r="E5" s="2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medications (</v>
      </c>
    </row>
    <row r="10" spans="1:12" x14ac:dyDescent="0.2">
      <c r="A10" s="2">
        <v>1</v>
      </c>
      <c r="B10" s="2" t="s">
        <v>77</v>
      </c>
      <c r="C10" s="2" t="s">
        <v>76</v>
      </c>
      <c r="D10" s="2" t="s">
        <v>35</v>
      </c>
      <c r="E10" s="2"/>
      <c r="F10" s="2" t="s">
        <v>36</v>
      </c>
      <c r="G10" s="2" t="s">
        <v>36</v>
      </c>
      <c r="H10" s="2"/>
      <c r="I10" s="2"/>
      <c r="J10" s="2"/>
      <c r="L10" t="str">
        <f t="shared" ref="L10:L16" si="0">C10&amp;" "&amp;D10&amp;" "&amp;IF(E10&lt;&gt;"","("&amp;E10&amp;")","")&amp;IF(C11&lt;&gt;"",",","")</f>
        <v>medication_id INT ,</v>
      </c>
    </row>
    <row r="11" spans="1:12" x14ac:dyDescent="0.2">
      <c r="A11" s="2">
        <v>2</v>
      </c>
      <c r="B11" s="2" t="s">
        <v>37</v>
      </c>
      <c r="C11" s="2" t="s">
        <v>32</v>
      </c>
      <c r="D11" s="2" t="s">
        <v>35</v>
      </c>
      <c r="E11" s="2"/>
      <c r="F11" s="2"/>
      <c r="G11" s="2"/>
      <c r="H11" s="2" t="s">
        <v>36</v>
      </c>
      <c r="I11" s="2"/>
      <c r="J11" s="2" t="s">
        <v>58</v>
      </c>
      <c r="L11" t="str">
        <f t="shared" si="0"/>
        <v>user_id INT ,</v>
      </c>
    </row>
    <row r="12" spans="1:12" x14ac:dyDescent="0.2">
      <c r="A12" s="2">
        <v>3</v>
      </c>
      <c r="B12" s="2" t="s">
        <v>78</v>
      </c>
      <c r="C12" s="2" t="s">
        <v>79</v>
      </c>
      <c r="D12" s="2" t="s">
        <v>46</v>
      </c>
      <c r="E12" s="2">
        <v>50</v>
      </c>
      <c r="F12" s="2"/>
      <c r="G12" s="2"/>
      <c r="H12" s="2" t="s">
        <v>36</v>
      </c>
      <c r="I12" s="2"/>
      <c r="J12" s="2"/>
      <c r="L12" t="str">
        <f t="shared" si="0"/>
        <v>nickname VARCHAR (50),</v>
      </c>
    </row>
    <row r="13" spans="1:12" x14ac:dyDescent="0.2">
      <c r="A13" s="2">
        <v>4</v>
      </c>
      <c r="B13" s="5" t="s">
        <v>80</v>
      </c>
      <c r="C13" s="2" t="s">
        <v>81</v>
      </c>
      <c r="D13" s="2" t="s">
        <v>46</v>
      </c>
      <c r="E13" s="2">
        <v>100</v>
      </c>
      <c r="F13" s="2"/>
      <c r="G13" s="2"/>
      <c r="H13" s="2" t="s">
        <v>36</v>
      </c>
      <c r="I13" s="2"/>
      <c r="J13" s="2"/>
      <c r="L13" t="str">
        <f t="shared" si="0"/>
        <v>formal_name VARCHAR (100),</v>
      </c>
    </row>
    <row r="14" spans="1:12" x14ac:dyDescent="0.2">
      <c r="A14" s="2">
        <v>5</v>
      </c>
      <c r="B14" s="2" t="s">
        <v>82</v>
      </c>
      <c r="C14" s="2" t="s">
        <v>83</v>
      </c>
      <c r="D14" s="2" t="s">
        <v>46</v>
      </c>
      <c r="E14" s="2">
        <v>50</v>
      </c>
      <c r="F14" s="2"/>
      <c r="G14" s="2"/>
      <c r="H14" s="2" t="s">
        <v>36</v>
      </c>
      <c r="I14" s="2"/>
      <c r="J14" s="2" t="s">
        <v>84</v>
      </c>
      <c r="L14" t="str">
        <f t="shared" si="0"/>
        <v>dosage VARCHAR (50),</v>
      </c>
    </row>
    <row r="15" spans="1:12" ht="26.4" x14ac:dyDescent="0.2">
      <c r="A15" s="2">
        <v>6</v>
      </c>
      <c r="B15" s="2" t="s">
        <v>87</v>
      </c>
      <c r="C15" s="2" t="s">
        <v>50</v>
      </c>
      <c r="D15" s="2" t="s">
        <v>85</v>
      </c>
      <c r="E15" s="2"/>
      <c r="F15" s="2"/>
      <c r="G15" s="2"/>
      <c r="H15" s="2"/>
      <c r="I15" s="2"/>
      <c r="J15" s="6" t="s">
        <v>86</v>
      </c>
      <c r="L15" t="str">
        <f t="shared" si="0"/>
        <v>created_at DATETIME ,</v>
      </c>
    </row>
    <row r="16" spans="1:12" x14ac:dyDescent="0.2">
      <c r="A16" s="2">
        <v>7</v>
      </c>
      <c r="B16" s="5" t="s">
        <v>10</v>
      </c>
      <c r="C16" s="5" t="s">
        <v>95</v>
      </c>
      <c r="D16" s="5" t="s">
        <v>97</v>
      </c>
      <c r="E16" s="2"/>
      <c r="F16" s="2"/>
      <c r="G16" s="2"/>
      <c r="H16" s="2"/>
      <c r="I16" s="2"/>
      <c r="J16" s="2" t="s">
        <v>98</v>
      </c>
      <c r="L16" t="str">
        <f t="shared" si="0"/>
        <v xml:space="preserve">memo TEXT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1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1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1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1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1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1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1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1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1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1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1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5FFE2-CF2A-4B61-BF33-7DAC9FDA73F4}">
  <dimension ref="A1:L30"/>
  <sheetViews>
    <sheetView zoomScale="107" workbookViewId="0">
      <selection activeCell="E2" sqref="E2:E3"/>
    </sheetView>
  </sheetViews>
  <sheetFormatPr defaultRowHeight="13.2" x14ac:dyDescent="0.2"/>
  <cols>
    <col min="2" max="2" width="16.109375" customWidth="1"/>
    <col min="3" max="3" width="23.109375" customWidth="1"/>
    <col min="4" max="4" width="18.4414062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3"/>
    </row>
    <row r="2" spans="1:12" x14ac:dyDescent="0.2">
      <c r="B2" s="1" t="s">
        <v>20</v>
      </c>
      <c r="C2" s="2" t="s">
        <v>21</v>
      </c>
      <c r="D2" s="1" t="s">
        <v>1</v>
      </c>
      <c r="E2" s="2" t="s">
        <v>150</v>
      </c>
    </row>
    <row r="3" spans="1:12" x14ac:dyDescent="0.2">
      <c r="B3" s="1" t="s">
        <v>2</v>
      </c>
      <c r="C3" s="2" t="s">
        <v>22</v>
      </c>
      <c r="D3" s="1" t="s">
        <v>3</v>
      </c>
      <c r="E3" s="4">
        <v>45818</v>
      </c>
    </row>
    <row r="4" spans="1:12" x14ac:dyDescent="0.2">
      <c r="B4" s="1" t="s">
        <v>15</v>
      </c>
      <c r="C4" s="2" t="s">
        <v>89</v>
      </c>
      <c r="D4" s="1" t="s">
        <v>4</v>
      </c>
      <c r="E4" s="2"/>
    </row>
    <row r="5" spans="1:12" x14ac:dyDescent="0.2">
      <c r="B5" s="1" t="s">
        <v>16</v>
      </c>
      <c r="C5" s="2" t="s">
        <v>90</v>
      </c>
      <c r="D5" s="1" t="s">
        <v>5</v>
      </c>
      <c r="E5" s="2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medication_schedules (</v>
      </c>
    </row>
    <row r="10" spans="1:12" x14ac:dyDescent="0.2">
      <c r="A10" s="2">
        <v>1</v>
      </c>
      <c r="B10" s="2" t="s">
        <v>91</v>
      </c>
      <c r="C10" t="s">
        <v>92</v>
      </c>
      <c r="D10" s="2" t="s">
        <v>35</v>
      </c>
      <c r="E10" s="2"/>
      <c r="F10" s="2" t="s">
        <v>36</v>
      </c>
      <c r="G10" s="2" t="s">
        <v>36</v>
      </c>
      <c r="H10" s="2"/>
      <c r="I10" s="2"/>
      <c r="J10" s="2"/>
      <c r="L10" t="str">
        <f t="shared" ref="L10:L16" si="0">C10&amp;" "&amp;D10&amp;" "&amp;IF(E10&lt;&gt;"","("&amp;E10&amp;")","")&amp;IF(C11&lt;&gt;"",",","")</f>
        <v>schedule_id INT ,</v>
      </c>
    </row>
    <row r="11" spans="1:12" x14ac:dyDescent="0.2">
      <c r="A11" s="2">
        <v>2</v>
      </c>
      <c r="B11" s="2" t="s">
        <v>77</v>
      </c>
      <c r="C11" s="2" t="s">
        <v>76</v>
      </c>
      <c r="D11" s="2" t="s">
        <v>35</v>
      </c>
      <c r="E11" s="2"/>
      <c r="F11" s="2"/>
      <c r="G11" s="2"/>
      <c r="H11" s="2" t="s">
        <v>36</v>
      </c>
      <c r="I11" s="2"/>
      <c r="J11" s="2" t="s">
        <v>58</v>
      </c>
      <c r="L11" t="str">
        <f t="shared" si="0"/>
        <v>medication_id INT ,</v>
      </c>
    </row>
    <row r="12" spans="1:12" x14ac:dyDescent="0.2">
      <c r="A12" s="2">
        <v>3</v>
      </c>
      <c r="B12" s="2" t="s">
        <v>93</v>
      </c>
      <c r="C12" s="2" t="s">
        <v>94</v>
      </c>
      <c r="D12" s="5" t="s">
        <v>96</v>
      </c>
      <c r="E12" s="2"/>
      <c r="F12" s="2"/>
      <c r="G12" s="2"/>
      <c r="H12" s="2"/>
      <c r="I12" s="2"/>
      <c r="J12" s="2" t="s">
        <v>148</v>
      </c>
      <c r="L12" t="str">
        <f t="shared" si="0"/>
        <v>intake_time TIME ,</v>
      </c>
    </row>
    <row r="13" spans="1:12" x14ac:dyDescent="0.2">
      <c r="A13" s="2">
        <v>4</v>
      </c>
      <c r="B13" s="5" t="s">
        <v>10</v>
      </c>
      <c r="C13" s="5" t="s">
        <v>95</v>
      </c>
      <c r="D13" s="5" t="s">
        <v>97</v>
      </c>
      <c r="E13" s="2"/>
      <c r="F13" s="2"/>
      <c r="G13" s="2"/>
      <c r="H13" s="2"/>
      <c r="I13" s="2"/>
      <c r="J13" s="2" t="s">
        <v>98</v>
      </c>
      <c r="L13" t="str">
        <f t="shared" si="0"/>
        <v xml:space="preserve">memo TEXT </v>
      </c>
    </row>
    <row r="14" spans="1:12" x14ac:dyDescent="0.2">
      <c r="A14" s="2">
        <v>5</v>
      </c>
      <c r="B14" s="2"/>
      <c r="C14" s="2"/>
      <c r="D14" s="2"/>
      <c r="E14" s="2"/>
      <c r="F14" s="2"/>
      <c r="G14" s="2"/>
      <c r="H14" s="2"/>
      <c r="I14" s="2"/>
      <c r="J14" s="2"/>
      <c r="L14" t="str">
        <f t="shared" si="0"/>
        <v xml:space="preserve">  </v>
      </c>
    </row>
    <row r="15" spans="1:12" x14ac:dyDescent="0.2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 t="shared" si="0"/>
        <v xml:space="preserve"> 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 t="shared" si="0"/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1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1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1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1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1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1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1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1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1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1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1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68B91-DB65-42C7-9628-9D7672CDF12A}">
  <dimension ref="A1:L30"/>
  <sheetViews>
    <sheetView zoomScale="119" zoomScaleNormal="130" workbookViewId="0">
      <selection activeCell="C26" sqref="C26"/>
    </sheetView>
  </sheetViews>
  <sheetFormatPr defaultRowHeight="13.2" x14ac:dyDescent="0.2"/>
  <cols>
    <col min="2" max="2" width="16.109375" customWidth="1"/>
    <col min="3" max="3" width="23.109375" customWidth="1"/>
    <col min="4" max="4" width="18.4414062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3"/>
    </row>
    <row r="2" spans="1:12" x14ac:dyDescent="0.2">
      <c r="B2" s="1" t="s">
        <v>20</v>
      </c>
      <c r="C2" s="2" t="s">
        <v>21</v>
      </c>
      <c r="D2" s="1" t="s">
        <v>1</v>
      </c>
      <c r="E2" s="2" t="s">
        <v>150</v>
      </c>
    </row>
    <row r="3" spans="1:12" x14ac:dyDescent="0.2">
      <c r="B3" s="1" t="s">
        <v>2</v>
      </c>
      <c r="C3" s="2" t="s">
        <v>22</v>
      </c>
      <c r="D3" s="1" t="s">
        <v>3</v>
      </c>
      <c r="E3" s="4">
        <v>45818</v>
      </c>
    </row>
    <row r="4" spans="1:12" x14ac:dyDescent="0.2">
      <c r="B4" s="1" t="s">
        <v>15</v>
      </c>
      <c r="C4" s="2" t="s">
        <v>101</v>
      </c>
      <c r="D4" s="1" t="s">
        <v>4</v>
      </c>
      <c r="E4" s="2"/>
    </row>
    <row r="5" spans="1:12" x14ac:dyDescent="0.2">
      <c r="B5" s="1" t="s">
        <v>16</v>
      </c>
      <c r="C5" s="2" t="s">
        <v>100</v>
      </c>
      <c r="D5" s="1" t="s">
        <v>5</v>
      </c>
      <c r="E5" s="2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medication_logs (</v>
      </c>
    </row>
    <row r="10" spans="1:12" x14ac:dyDescent="0.2">
      <c r="A10" s="2">
        <v>1</v>
      </c>
      <c r="B10" s="2" t="s">
        <v>103</v>
      </c>
      <c r="C10" t="s">
        <v>102</v>
      </c>
      <c r="D10" s="2" t="s">
        <v>35</v>
      </c>
      <c r="E10" s="2"/>
      <c r="F10" s="2" t="s">
        <v>36</v>
      </c>
      <c r="G10" s="2" t="s">
        <v>36</v>
      </c>
      <c r="H10" s="2"/>
      <c r="I10" s="2"/>
      <c r="J10" s="2"/>
      <c r="L10" t="str">
        <f t="shared" ref="L10:L16" si="0">C10&amp;" "&amp;D10&amp;" "&amp;IF(E10&lt;&gt;"","("&amp;E10&amp;")","")&amp;IF(C11&lt;&gt;"",",","")</f>
        <v>log_id INT ,</v>
      </c>
    </row>
    <row r="11" spans="1:12" x14ac:dyDescent="0.2">
      <c r="A11" s="2">
        <v>2</v>
      </c>
      <c r="B11" s="2" t="s">
        <v>77</v>
      </c>
      <c r="C11" s="2" t="s">
        <v>76</v>
      </c>
      <c r="D11" s="2" t="s">
        <v>35</v>
      </c>
      <c r="E11" s="2"/>
      <c r="F11" s="2"/>
      <c r="G11" s="2"/>
      <c r="H11" s="2" t="s">
        <v>36</v>
      </c>
      <c r="I11" s="2"/>
      <c r="J11" s="2" t="s">
        <v>58</v>
      </c>
      <c r="L11" t="str">
        <f t="shared" si="0"/>
        <v>medication_id INT ,</v>
      </c>
    </row>
    <row r="12" spans="1:12" x14ac:dyDescent="0.2">
      <c r="A12" s="2">
        <v>3</v>
      </c>
      <c r="B12" s="2" t="s">
        <v>37</v>
      </c>
      <c r="C12" s="2" t="s">
        <v>32</v>
      </c>
      <c r="D12" s="2" t="s">
        <v>35</v>
      </c>
      <c r="E12" s="2"/>
      <c r="F12" s="2"/>
      <c r="G12" s="2"/>
      <c r="H12" s="2" t="s">
        <v>36</v>
      </c>
      <c r="I12" s="2"/>
      <c r="J12" s="2" t="s">
        <v>58</v>
      </c>
      <c r="L12" t="str">
        <f t="shared" si="0"/>
        <v>user_id INT ,</v>
      </c>
    </row>
    <row r="13" spans="1:12" x14ac:dyDescent="0.2">
      <c r="A13" s="2">
        <v>4</v>
      </c>
      <c r="B13" s="5" t="s">
        <v>104</v>
      </c>
      <c r="C13" s="5" t="s">
        <v>105</v>
      </c>
      <c r="D13" s="5" t="s">
        <v>85</v>
      </c>
      <c r="E13" s="2"/>
      <c r="F13" s="2"/>
      <c r="G13" s="2"/>
      <c r="H13" s="2" t="s">
        <v>36</v>
      </c>
      <c r="I13" s="2"/>
      <c r="J13" s="2"/>
      <c r="L13" t="str">
        <f t="shared" si="0"/>
        <v>taken_time DATETIME ,</v>
      </c>
    </row>
    <row r="14" spans="1:12" x14ac:dyDescent="0.2">
      <c r="A14" s="2">
        <v>5</v>
      </c>
      <c r="B14" s="5" t="s">
        <v>10</v>
      </c>
      <c r="C14" s="5" t="s">
        <v>95</v>
      </c>
      <c r="D14" s="5" t="s">
        <v>97</v>
      </c>
      <c r="E14" s="2"/>
      <c r="F14" s="2"/>
      <c r="G14" s="2"/>
      <c r="H14" s="2"/>
      <c r="I14" s="2"/>
      <c r="J14" s="2" t="s">
        <v>64</v>
      </c>
      <c r="L14" t="str">
        <f t="shared" si="0"/>
        <v xml:space="preserve">memo TEXT </v>
      </c>
    </row>
    <row r="15" spans="1:12" x14ac:dyDescent="0.2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 t="shared" si="0"/>
        <v xml:space="preserve"> 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 t="shared" si="0"/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1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1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1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1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1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1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1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1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1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1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1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EE7F-E0C2-4968-8DD3-7AC7B5F7AF0B}">
  <dimension ref="A1:L30"/>
  <sheetViews>
    <sheetView zoomScale="109" workbookViewId="0">
      <selection activeCell="E2" sqref="E2:E3"/>
    </sheetView>
  </sheetViews>
  <sheetFormatPr defaultRowHeight="13.2" x14ac:dyDescent="0.2"/>
  <cols>
    <col min="2" max="2" width="16.109375" customWidth="1"/>
    <col min="3" max="3" width="23.109375" customWidth="1"/>
    <col min="4" max="4" width="18.4414062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3"/>
    </row>
    <row r="2" spans="1:12" x14ac:dyDescent="0.2">
      <c r="B2" s="1" t="s">
        <v>20</v>
      </c>
      <c r="C2" s="2" t="s">
        <v>21</v>
      </c>
      <c r="D2" s="1" t="s">
        <v>1</v>
      </c>
      <c r="E2" s="2" t="s">
        <v>150</v>
      </c>
    </row>
    <row r="3" spans="1:12" x14ac:dyDescent="0.2">
      <c r="B3" s="1" t="s">
        <v>2</v>
      </c>
      <c r="C3" s="2" t="s">
        <v>22</v>
      </c>
      <c r="D3" s="1" t="s">
        <v>3</v>
      </c>
      <c r="E3" s="4">
        <v>45818</v>
      </c>
    </row>
    <row r="4" spans="1:12" x14ac:dyDescent="0.2">
      <c r="B4" s="1" t="s">
        <v>15</v>
      </c>
      <c r="C4" s="2" t="s">
        <v>107</v>
      </c>
      <c r="D4" s="1" t="s">
        <v>4</v>
      </c>
      <c r="E4" s="2"/>
    </row>
    <row r="5" spans="1:12" x14ac:dyDescent="0.2">
      <c r="B5" s="1" t="s">
        <v>16</v>
      </c>
      <c r="C5" s="2" t="s">
        <v>106</v>
      </c>
      <c r="D5" s="1" t="s">
        <v>5</v>
      </c>
      <c r="E5" s="2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posts (</v>
      </c>
    </row>
    <row r="10" spans="1:12" x14ac:dyDescent="0.2">
      <c r="A10" s="2">
        <v>1</v>
      </c>
      <c r="B10" s="2" t="s">
        <v>109</v>
      </c>
      <c r="C10" t="s">
        <v>108</v>
      </c>
      <c r="D10" s="2" t="s">
        <v>35</v>
      </c>
      <c r="E10" s="2"/>
      <c r="F10" s="2" t="s">
        <v>36</v>
      </c>
      <c r="G10" s="2" t="s">
        <v>36</v>
      </c>
      <c r="H10" s="2"/>
      <c r="I10" s="2"/>
      <c r="J10" s="2"/>
      <c r="L10" t="str">
        <f t="shared" ref="L10:L16" si="0">C10&amp;" "&amp;D10&amp;" "&amp;IF(E10&lt;&gt;"","("&amp;E10&amp;")","")&amp;IF(C11&lt;&gt;"",",","")</f>
        <v>post_id INT ,</v>
      </c>
    </row>
    <row r="11" spans="1:12" x14ac:dyDescent="0.2">
      <c r="A11" s="2">
        <v>2</v>
      </c>
      <c r="B11" s="2" t="s">
        <v>110</v>
      </c>
      <c r="C11" s="2" t="s">
        <v>33</v>
      </c>
      <c r="D11" s="2" t="s">
        <v>35</v>
      </c>
      <c r="E11" s="2"/>
      <c r="F11" s="2"/>
      <c r="G11" s="2"/>
      <c r="H11" s="2" t="s">
        <v>36</v>
      </c>
      <c r="I11" s="2"/>
      <c r="J11" s="2" t="s">
        <v>58</v>
      </c>
      <c r="L11" t="str">
        <f t="shared" si="0"/>
        <v>user_id INT ,</v>
      </c>
    </row>
    <row r="12" spans="1:12" x14ac:dyDescent="0.2">
      <c r="A12" s="2">
        <v>3</v>
      </c>
      <c r="B12" s="2" t="s">
        <v>112</v>
      </c>
      <c r="C12" t="s">
        <v>111</v>
      </c>
      <c r="D12" s="2" t="s">
        <v>47</v>
      </c>
      <c r="E12" s="2">
        <v>100</v>
      </c>
      <c r="F12" s="2"/>
      <c r="G12" s="2"/>
      <c r="H12" s="2" t="s">
        <v>36</v>
      </c>
      <c r="I12" s="2"/>
      <c r="J12" s="2"/>
      <c r="L12" t="str">
        <f t="shared" si="0"/>
        <v>title VARCHAR (100),</v>
      </c>
    </row>
    <row r="13" spans="1:12" x14ac:dyDescent="0.2">
      <c r="A13" s="2">
        <v>4</v>
      </c>
      <c r="B13" s="5" t="s">
        <v>113</v>
      </c>
      <c r="C13" s="5" t="s">
        <v>114</v>
      </c>
      <c r="D13" t="s">
        <v>46</v>
      </c>
      <c r="E13" s="2">
        <v>1000</v>
      </c>
      <c r="F13" s="2"/>
      <c r="G13" s="2"/>
      <c r="H13" s="2" t="s">
        <v>36</v>
      </c>
      <c r="I13" s="2"/>
      <c r="J13" s="2"/>
      <c r="L13" t="str">
        <f t="shared" si="0"/>
        <v>content VARCHAR (1000),</v>
      </c>
    </row>
    <row r="14" spans="1:12" ht="26.4" x14ac:dyDescent="0.2">
      <c r="A14" s="2">
        <v>5</v>
      </c>
      <c r="B14" s="5" t="s">
        <v>116</v>
      </c>
      <c r="C14" s="5" t="s">
        <v>115</v>
      </c>
      <c r="D14" s="5" t="s">
        <v>85</v>
      </c>
      <c r="E14" s="2"/>
      <c r="F14" s="2"/>
      <c r="G14" s="2"/>
      <c r="H14" s="2"/>
      <c r="I14" s="2"/>
      <c r="J14" s="6" t="s">
        <v>117</v>
      </c>
      <c r="L14" t="str">
        <f t="shared" si="0"/>
        <v xml:space="preserve">created_at DATETIME </v>
      </c>
    </row>
    <row r="15" spans="1:12" x14ac:dyDescent="0.2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 t="shared" si="0"/>
        <v xml:space="preserve"> 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 t="shared" si="0"/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1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1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1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1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1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1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1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1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1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1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1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BB38-483B-46C8-A4C4-278016618620}">
  <dimension ref="A1:L30"/>
  <sheetViews>
    <sheetView zoomScale="91" workbookViewId="0">
      <selection activeCell="D24" sqref="D24"/>
    </sheetView>
  </sheetViews>
  <sheetFormatPr defaultRowHeight="13.2" x14ac:dyDescent="0.2"/>
  <cols>
    <col min="2" max="2" width="21.5546875" customWidth="1"/>
    <col min="3" max="3" width="23.109375" customWidth="1"/>
    <col min="4" max="4" width="26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3"/>
    </row>
    <row r="2" spans="1:12" x14ac:dyDescent="0.2">
      <c r="B2" s="1" t="s">
        <v>20</v>
      </c>
      <c r="C2" s="2" t="s">
        <v>21</v>
      </c>
      <c r="D2" s="1" t="s">
        <v>1</v>
      </c>
      <c r="E2" s="2" t="s">
        <v>150</v>
      </c>
    </row>
    <row r="3" spans="1:12" x14ac:dyDescent="0.2">
      <c r="B3" s="1" t="s">
        <v>2</v>
      </c>
      <c r="C3" s="2" t="s">
        <v>22</v>
      </c>
      <c r="D3" s="1" t="s">
        <v>3</v>
      </c>
      <c r="E3" s="4">
        <v>45818</v>
      </c>
    </row>
    <row r="4" spans="1:12" x14ac:dyDescent="0.2">
      <c r="B4" s="1" t="s">
        <v>15</v>
      </c>
      <c r="C4" s="2" t="s">
        <v>120</v>
      </c>
      <c r="D4" s="1" t="s">
        <v>4</v>
      </c>
      <c r="E4" s="2"/>
    </row>
    <row r="5" spans="1:12" x14ac:dyDescent="0.2">
      <c r="B5" s="1" t="s">
        <v>16</v>
      </c>
      <c r="C5" s="2" t="s">
        <v>119</v>
      </c>
      <c r="D5" s="1" t="s">
        <v>5</v>
      </c>
      <c r="E5" s="2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reactions (</v>
      </c>
    </row>
    <row r="10" spans="1:12" x14ac:dyDescent="0.2">
      <c r="A10" s="2">
        <v>1</v>
      </c>
      <c r="B10" s="2" t="s">
        <v>122</v>
      </c>
      <c r="C10" s="2" t="s">
        <v>121</v>
      </c>
      <c r="D10" s="2" t="s">
        <v>35</v>
      </c>
      <c r="E10" s="2"/>
      <c r="F10" s="2" t="s">
        <v>36</v>
      </c>
      <c r="G10" s="2" t="s">
        <v>36</v>
      </c>
      <c r="H10" s="2"/>
      <c r="I10" s="2"/>
      <c r="J10" s="2"/>
      <c r="L10" t="str">
        <f t="shared" ref="L10:L16" si="0">C10&amp;" "&amp;D10&amp;" "&amp;IF(E10&lt;&gt;"","("&amp;E10&amp;")","")&amp;IF(C11&lt;&gt;"",",","")</f>
        <v>reaction_id INT ,</v>
      </c>
    </row>
    <row r="11" spans="1:12" x14ac:dyDescent="0.2">
      <c r="A11" s="2">
        <v>2</v>
      </c>
      <c r="B11" s="2" t="s">
        <v>109</v>
      </c>
      <c r="C11" s="2" t="s">
        <v>108</v>
      </c>
      <c r="D11" s="2" t="s">
        <v>35</v>
      </c>
      <c r="E11" s="2"/>
      <c r="F11" s="2"/>
      <c r="G11" s="2"/>
      <c r="H11" s="2" t="s">
        <v>36</v>
      </c>
      <c r="I11" s="2"/>
      <c r="J11" s="2" t="s">
        <v>58</v>
      </c>
      <c r="L11" t="str">
        <f t="shared" si="0"/>
        <v>post_id INT ,</v>
      </c>
    </row>
    <row r="12" spans="1:12" x14ac:dyDescent="0.2">
      <c r="A12" s="2">
        <v>3</v>
      </c>
      <c r="B12" s="2" t="s">
        <v>123</v>
      </c>
      <c r="C12" s="2" t="s">
        <v>33</v>
      </c>
      <c r="D12" s="2" t="s">
        <v>35</v>
      </c>
      <c r="E12" s="2"/>
      <c r="F12" s="2"/>
      <c r="G12" s="2"/>
      <c r="H12" s="2" t="s">
        <v>36</v>
      </c>
      <c r="I12" s="2"/>
      <c r="J12" s="2" t="s">
        <v>58</v>
      </c>
      <c r="L12" t="str">
        <f t="shared" si="0"/>
        <v>user_id INT ,</v>
      </c>
    </row>
    <row r="13" spans="1:12" x14ac:dyDescent="0.2">
      <c r="A13" s="2">
        <v>4</v>
      </c>
      <c r="B13" s="8" t="s">
        <v>125</v>
      </c>
      <c r="C13" s="5" t="s">
        <v>124</v>
      </c>
      <c r="D13" t="s">
        <v>149</v>
      </c>
      <c r="E13" s="2"/>
      <c r="F13" s="2"/>
      <c r="G13" s="2"/>
      <c r="H13" s="2" t="s">
        <v>36</v>
      </c>
      <c r="I13" s="2"/>
      <c r="J13" s="2"/>
      <c r="L13" t="str">
        <f t="shared" si="0"/>
        <v>type ENUM('いいね')  ,</v>
      </c>
    </row>
    <row r="14" spans="1:12" ht="26.4" x14ac:dyDescent="0.2">
      <c r="A14" s="2">
        <v>5</v>
      </c>
      <c r="B14" s="5" t="s">
        <v>126</v>
      </c>
      <c r="C14" s="5" t="s">
        <v>115</v>
      </c>
      <c r="D14" s="5" t="s">
        <v>85</v>
      </c>
      <c r="E14" s="2"/>
      <c r="F14" s="2"/>
      <c r="G14" s="2"/>
      <c r="H14" s="2"/>
      <c r="I14" s="2"/>
      <c r="J14" s="6" t="s">
        <v>117</v>
      </c>
      <c r="L14" t="str">
        <f t="shared" si="0"/>
        <v xml:space="preserve">created_at DATETIME </v>
      </c>
    </row>
    <row r="15" spans="1:12" x14ac:dyDescent="0.2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 t="shared" si="0"/>
        <v xml:space="preserve"> 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 t="shared" si="0"/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1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1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1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1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1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1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1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1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1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1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1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FDCC-D338-4751-B691-B3C0C2B3C2AE}">
  <dimension ref="A1:L30"/>
  <sheetViews>
    <sheetView zoomScale="81" workbookViewId="0">
      <selection activeCell="E2" sqref="E2:E3"/>
    </sheetView>
  </sheetViews>
  <sheetFormatPr defaultRowHeight="13.2" x14ac:dyDescent="0.2"/>
  <cols>
    <col min="2" max="2" width="21.5546875" customWidth="1"/>
    <col min="3" max="3" width="23.109375" customWidth="1"/>
    <col min="4" max="4" width="26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7.77734375" customWidth="1"/>
  </cols>
  <sheetData>
    <row r="1" spans="1:12" ht="19.2" x14ac:dyDescent="0.2">
      <c r="A1" s="3"/>
    </row>
    <row r="2" spans="1:12" x14ac:dyDescent="0.2">
      <c r="B2" s="1" t="s">
        <v>20</v>
      </c>
      <c r="C2" s="2" t="s">
        <v>21</v>
      </c>
      <c r="D2" s="1" t="s">
        <v>1</v>
      </c>
      <c r="E2" s="2" t="s">
        <v>150</v>
      </c>
    </row>
    <row r="3" spans="1:12" x14ac:dyDescent="0.2">
      <c r="B3" s="1" t="s">
        <v>2</v>
      </c>
      <c r="C3" s="2" t="s">
        <v>22</v>
      </c>
      <c r="D3" s="1" t="s">
        <v>3</v>
      </c>
      <c r="E3" s="4">
        <v>45818</v>
      </c>
    </row>
    <row r="4" spans="1:12" x14ac:dyDescent="0.2">
      <c r="B4" s="1" t="s">
        <v>15</v>
      </c>
      <c r="C4" s="2" t="s">
        <v>128</v>
      </c>
      <c r="D4" s="1" t="s">
        <v>4</v>
      </c>
      <c r="E4" s="2"/>
    </row>
    <row r="5" spans="1:12" x14ac:dyDescent="0.2">
      <c r="B5" s="1" t="s">
        <v>16</v>
      </c>
      <c r="C5" s="2" t="s">
        <v>127</v>
      </c>
      <c r="D5" s="1" t="s">
        <v>5</v>
      </c>
      <c r="E5" s="2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brain_training_results (</v>
      </c>
    </row>
    <row r="10" spans="1:12" x14ac:dyDescent="0.2">
      <c r="A10" s="2">
        <v>1</v>
      </c>
      <c r="B10" s="2" t="s">
        <v>129</v>
      </c>
      <c r="C10" t="s">
        <v>130</v>
      </c>
      <c r="D10" s="2" t="s">
        <v>35</v>
      </c>
      <c r="E10" s="2"/>
      <c r="F10" s="2" t="s">
        <v>36</v>
      </c>
      <c r="G10" s="2" t="s">
        <v>36</v>
      </c>
      <c r="H10" s="2"/>
      <c r="I10" s="2"/>
      <c r="J10" s="2"/>
      <c r="L10" t="str">
        <f t="shared" ref="L10:L16" si="0">C10&amp;" "&amp;D10&amp;" "&amp;IF(E10&lt;&gt;"","("&amp;E10&amp;")","")&amp;IF(C11&lt;&gt;"",",","")</f>
        <v>result_id INT ,</v>
      </c>
    </row>
    <row r="11" spans="1:12" x14ac:dyDescent="0.2">
      <c r="A11" s="2">
        <v>2</v>
      </c>
      <c r="B11" s="2" t="s">
        <v>37</v>
      </c>
      <c r="C11" s="2" t="s">
        <v>33</v>
      </c>
      <c r="D11" s="2" t="s">
        <v>35</v>
      </c>
      <c r="E11" s="2"/>
      <c r="F11" s="2"/>
      <c r="G11" s="2"/>
      <c r="H11" s="2" t="s">
        <v>36</v>
      </c>
      <c r="I11" s="2"/>
      <c r="J11" s="2" t="s">
        <v>147</v>
      </c>
      <c r="L11" t="str">
        <f t="shared" si="0"/>
        <v>user_id INT ,</v>
      </c>
    </row>
    <row r="12" spans="1:12" x14ac:dyDescent="0.2">
      <c r="A12" s="2">
        <v>3</v>
      </c>
      <c r="B12" s="2" t="s">
        <v>134</v>
      </c>
      <c r="C12" s="2" t="s">
        <v>133</v>
      </c>
      <c r="D12" s="2" t="s">
        <v>47</v>
      </c>
      <c r="E12" s="2">
        <v>50</v>
      </c>
      <c r="F12" s="2"/>
      <c r="G12" s="2"/>
      <c r="H12" s="2" t="s">
        <v>36</v>
      </c>
      <c r="I12" s="2"/>
      <c r="J12" s="2"/>
      <c r="L12" t="str">
        <f t="shared" si="0"/>
        <v>game_type VARCHAR (50),</v>
      </c>
    </row>
    <row r="13" spans="1:12" x14ac:dyDescent="0.2">
      <c r="A13" s="2">
        <v>4</v>
      </c>
      <c r="B13" s="5" t="s">
        <v>132</v>
      </c>
      <c r="C13" s="5" t="s">
        <v>131</v>
      </c>
      <c r="D13" t="s">
        <v>35</v>
      </c>
      <c r="E13" s="2"/>
      <c r="F13" s="2"/>
      <c r="G13" s="2"/>
      <c r="H13" s="2" t="s">
        <v>36</v>
      </c>
      <c r="I13" s="2"/>
      <c r="J13" s="2"/>
      <c r="L13" t="str">
        <f t="shared" si="0"/>
        <v>score INT ,</v>
      </c>
    </row>
    <row r="14" spans="1:12" ht="26.4" x14ac:dyDescent="0.2">
      <c r="A14" s="2">
        <v>5</v>
      </c>
      <c r="B14" s="5" t="s">
        <v>136</v>
      </c>
      <c r="C14" s="5" t="s">
        <v>135</v>
      </c>
      <c r="D14" s="5" t="s">
        <v>85</v>
      </c>
      <c r="E14" s="2"/>
      <c r="F14" s="2"/>
      <c r="G14" s="2"/>
      <c r="H14" s="2"/>
      <c r="I14" s="2"/>
      <c r="J14" s="6" t="s">
        <v>117</v>
      </c>
      <c r="L14" t="str">
        <f t="shared" si="0"/>
        <v xml:space="preserve">played_at DATETIME </v>
      </c>
    </row>
    <row r="15" spans="1:12" x14ac:dyDescent="0.2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 t="shared" si="0"/>
        <v xml:space="preserve"> 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 t="shared" si="0"/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1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1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1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1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1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1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1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1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1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1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1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health_records</vt:lpstr>
      <vt:lpstr>medications</vt:lpstr>
      <vt:lpstr>medication_schedules</vt:lpstr>
      <vt:lpstr>medication_logs</vt:lpstr>
      <vt:lpstr>posts</vt:lpstr>
      <vt:lpstr>reactions</vt:lpstr>
      <vt:lpstr>brain_training_results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真野桃佳</cp:lastModifiedBy>
  <dcterms:created xsi:type="dcterms:W3CDTF">2016-05-11T06:52:52Z</dcterms:created>
  <dcterms:modified xsi:type="dcterms:W3CDTF">2025-06-11T01:52:12Z</dcterms:modified>
</cp:coreProperties>
</file>