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2472" documentId="13_ncr:1_{86607413-9090-43E4-8B5E-149280F3154D}" xr6:coauthVersionLast="47" xr6:coauthVersionMax="47" xr10:uidLastSave="{CBFE0484-39F2-4190-A60C-6D5B4BEFEEFD}"/>
  <bookViews>
    <workbookView xWindow="-10520" yWindow="-21710" windowWidth="38620" windowHeight="21100" firstSheet="8" activeTab="8" xr2:uid="{00000000-000D-0000-FFFF-FFFF00000000}"/>
  </bookViews>
  <sheets>
    <sheet name="canvas" sheetId="3" r:id="rId1"/>
    <sheet name="ER図" sheetId="33" r:id="rId2"/>
    <sheet name="テーブル一覧" sheetId="1" r:id="rId3"/>
    <sheet name="user" sheetId="4" r:id="rId4"/>
    <sheet name="health_whole" sheetId="31" r:id="rId5"/>
    <sheet name="health_alcohol" sheetId="32" r:id="rId6"/>
    <sheet name="health_exercise" sheetId="28" r:id="rId7"/>
    <sheet name="alcohol_consu" sheetId="6" r:id="rId8"/>
    <sheet name="alcohol_content" sheetId="18" r:id="rId9"/>
    <sheet name="activity_level" sheetId="7" r:id="rId10"/>
    <sheet name="target_value" sheetId="9" r:id="rId11"/>
    <sheet name="point" sheetId="11" r:id="rId12"/>
    <sheet name="reward_day" sheetId="16" r:id="rId13"/>
    <sheet name="worldtour" sheetId="15" r:id="rId14"/>
    <sheet name=" history" sheetId="27" r:id="rId15"/>
    <sheet name="reward_face" sheetId="19" r:id="rId16"/>
    <sheet name="reward_build" sheetId="20" r:id="rId17"/>
    <sheet name="reward_people" sheetId="22" r:id="rId18"/>
    <sheet name="reward_clothing" sheetId="21" r:id="rId19"/>
    <sheet name="point_eat" sheetId="23" r:id="rId20"/>
    <sheet name="point_sleep" sheetId="24" r:id="rId21"/>
    <sheet name="point_smoke" sheetId="25" r:id="rId22"/>
    <sheet name="point_alcohol" sheetId="26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2" l="1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11" i="32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11" i="28"/>
  <c r="L25" i="31"/>
  <c r="L9" i="32"/>
  <c r="L10" i="32"/>
  <c r="L12" i="31"/>
  <c r="L13" i="31"/>
  <c r="L14" i="31"/>
  <c r="L15" i="31"/>
  <c r="L16" i="31"/>
  <c r="L17" i="31"/>
  <c r="L18" i="31"/>
  <c r="L19" i="31"/>
  <c r="L20" i="31"/>
  <c r="L21" i="31"/>
  <c r="L24" i="31"/>
  <c r="L26" i="31"/>
  <c r="L27" i="31"/>
  <c r="L28" i="31"/>
  <c r="L29" i="31"/>
  <c r="L9" i="31"/>
  <c r="L10" i="31"/>
  <c r="L11" i="31"/>
  <c r="L9" i="28"/>
  <c r="L10" i="28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11" i="11"/>
  <c r="L10" i="1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11" i="9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11" i="21"/>
  <c r="L10" i="21"/>
  <c r="L9" i="21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D124" i="3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9" i="16"/>
  <c r="L10" i="16"/>
  <c r="L11" i="16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9" i="11"/>
  <c r="L9" i="9"/>
  <c r="L10" i="9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19" i="4"/>
  <c r="L18" i="4"/>
  <c r="L17" i="4"/>
  <c r="L9" i="4"/>
  <c r="L10" i="4"/>
  <c r="L11" i="4"/>
  <c r="L12" i="4"/>
  <c r="L13" i="4"/>
  <c r="L14" i="4"/>
  <c r="L15" i="4"/>
  <c r="L16" i="4"/>
  <c r="L20" i="4"/>
  <c r="L21" i="4"/>
  <c r="L22" i="4"/>
  <c r="L23" i="4"/>
  <c r="L24" i="4"/>
  <c r="L25" i="4"/>
  <c r="L26" i="4"/>
  <c r="L27" i="4"/>
  <c r="L28" i="4"/>
  <c r="L29" i="4"/>
</calcChain>
</file>

<file path=xl/sharedStrings.xml><?xml version="1.0" encoding="utf-8"?>
<sst xmlns="http://schemas.openxmlformats.org/spreadsheetml/2006/main" count="1177" uniqueCount="315">
  <si>
    <t>テーブル名</t>
  </si>
  <si>
    <t>列名</t>
  </si>
  <si>
    <t>集計テーブル（健康記録テーブルに依存）</t>
  </si>
  <si>
    <t>統計値(週)</t>
  </si>
  <si>
    <t>統計値(月)</t>
  </si>
  <si>
    <t>ユーザー</t>
  </si>
  <si>
    <t>次の国に到達すると更新</t>
  </si>
  <si>
    <t>ID</t>
  </si>
  <si>
    <t>パスワード</t>
  </si>
  <si>
    <t>現在の体重[kg]</t>
  </si>
  <si>
    <t>身長[cm]</t>
  </si>
  <si>
    <t>性別</t>
  </si>
  <si>
    <t>活動レベルID(FK)</t>
  </si>
  <si>
    <t>年齢</t>
  </si>
  <si>
    <t>現在の到達地点の順番（FK）</t>
  </si>
  <si>
    <t>kazutoshi_t</t>
  </si>
  <si>
    <t>password</t>
  </si>
  <si>
    <t>男</t>
  </si>
  <si>
    <t>健康記録</t>
  </si>
  <si>
    <t>ID(AI)</t>
  </si>
  <si>
    <t>ユーザID（FK）</t>
  </si>
  <si>
    <t>日付</t>
  </si>
  <si>
    <t>消費カロリー</t>
  </si>
  <si>
    <t>運動の種類</t>
  </si>
  <si>
    <t>運動時間[m]</t>
  </si>
  <si>
    <t>禁煙できたか(0か1)</t>
  </si>
  <si>
    <t>純アルコール量[g]</t>
  </si>
  <si>
    <t>飲酒量[ml]</t>
  </si>
  <si>
    <t>アルコール度数[%]</t>
  </si>
  <si>
    <t>睡眠時間[h]</t>
  </si>
  <si>
    <t>摂取カロリー[kcal]</t>
  </si>
  <si>
    <t>自由欄</t>
  </si>
  <si>
    <t>健康記録(全体)</t>
  </si>
  <si>
    <t>右２つの項目から自動的に計算</t>
  </si>
  <si>
    <t>ウォーキング</t>
  </si>
  <si>
    <t>飲み会した</t>
  </si>
  <si>
    <t>運動ID（AI）</t>
  </si>
  <si>
    <t>飲酒ID（AI）</t>
  </si>
  <si>
    <t>サイクリング</t>
  </si>
  <si>
    <t>健康記録(運動)</t>
  </si>
  <si>
    <t>健康記録(飲酒)</t>
  </si>
  <si>
    <t>運動ID（FK）</t>
  </si>
  <si>
    <t>飲酒ID（FK）</t>
  </si>
  <si>
    <t>目標値</t>
  </si>
  <si>
    <t>ユーザID（FK, Unique）</t>
  </si>
  <si>
    <t>月</t>
  </si>
  <si>
    <t>摂取カロリー[kcal/day]</t>
  </si>
  <si>
    <t>目標体重</t>
  </si>
  <si>
    <t>右１項目とプロフィールから自動計算</t>
  </si>
  <si>
    <t>報酬(衣服)</t>
  </si>
  <si>
    <t>報酬(顔色)</t>
  </si>
  <si>
    <t>ステージ</t>
  </si>
  <si>
    <t>国の順番(FK)</t>
  </si>
  <si>
    <t>画像パス</t>
  </si>
  <si>
    <t>NULL</t>
  </si>
  <si>
    <t>webapp/img服.png</t>
  </si>
  <si>
    <t>webapp/img/顔色1.png</t>
  </si>
  <si>
    <t>webapp/img/靴.png</t>
  </si>
  <si>
    <t>webapp/img/顔色2.png</t>
  </si>
  <si>
    <t>webapp/img/帽子.png</t>
  </si>
  <si>
    <t>webapp/img/顔色3.png</t>
  </si>
  <si>
    <t>webapp/img/民族衣装_日本.png</t>
  </si>
  <si>
    <t>webapp/img/顔色4.png</t>
  </si>
  <si>
    <t>webapp/img/民族衣装_オーストラリア.png</t>
  </si>
  <si>
    <t>webapp/img/顔色5.png</t>
  </si>
  <si>
    <t>・・・</t>
  </si>
  <si>
    <t>webapp/img/民族衣装_宇宙.png</t>
  </si>
  <si>
    <t>報酬(建物)</t>
  </si>
  <si>
    <t>報酬(人)</t>
  </si>
  <si>
    <t>webapp/img/建物1_日本.png</t>
  </si>
  <si>
    <t>webapp/img/人_日本.png</t>
  </si>
  <si>
    <t>webapp/img/建物2_日本.png</t>
  </si>
  <si>
    <t>webapp/img/人_オーストラリア.png</t>
  </si>
  <si>
    <t>webapp/img/建物3_日本.png</t>
  </si>
  <si>
    <t>webapp/img/建物1_オーストラリア.png</t>
  </si>
  <si>
    <t>webapp/img/人_宇宙.png</t>
  </si>
  <si>
    <t>webapp/img/建物2_オーストラリア.png</t>
  </si>
  <si>
    <t>webapp/img/建物3_オーストラリア.png</t>
  </si>
  <si>
    <t>webapp/img/建物1_宇宙.png</t>
  </si>
  <si>
    <t>webapp/img/建物2_宇宙.png</t>
  </si>
  <si>
    <t>webapp/img/建物3_宇宙.png</t>
  </si>
  <si>
    <t>達成ポイント（食事）</t>
  </si>
  <si>
    <t>達成ポイント（睡眠）</t>
  </si>
  <si>
    <t>達成ポイント</t>
  </si>
  <si>
    <t>ステージ(FK)</t>
  </si>
  <si>
    <t>280 or 300 or 310</t>
  </si>
  <si>
    <t>達成ポイント（飲酒）</t>
  </si>
  <si>
    <t>達成ポイント（禁煙）</t>
  </si>
  <si>
    <t>人数</t>
  </si>
  <si>
    <t>報酬達成日</t>
  </si>
  <si>
    <t>ポイント</t>
  </si>
  <si>
    <t>報酬説明</t>
  </si>
  <si>
    <t>累計消費カロリー</t>
  </si>
  <si>
    <t>累計禁煙ポイント
0 ～ ７</t>
  </si>
  <si>
    <t xml:space="preserve">累計飲酒ポイント
0 ～ </t>
  </si>
  <si>
    <t>累計食事ポイント
0 ～</t>
  </si>
  <si>
    <t>累計睡眠ポイント
1 ～ 5</t>
  </si>
  <si>
    <t>2025/3</t>
  </si>
  <si>
    <t>民族衣装がもらえた！</t>
  </si>
  <si>
    <t>2025/4</t>
  </si>
  <si>
    <t>建物が建った！</t>
  </si>
  <si>
    <t>人が増えた!</t>
  </si>
  <si>
    <t>人であふれた！</t>
  </si>
  <si>
    <t>人がいなくなった...</t>
  </si>
  <si>
    <t>顔色が良くなった！</t>
  </si>
  <si>
    <t>オーストリアに着いた！</t>
  </si>
  <si>
    <t>過去ファイルテーブル</t>
  </si>
  <si>
    <t>ファイルパス</t>
  </si>
  <si>
    <t>グラスごとの飲酒量</t>
  </si>
  <si>
    <t>お酒ごとのアルコール度数</t>
  </si>
  <si>
    <t>種類</t>
  </si>
  <si>
    <t>種類1</t>
  </si>
  <si>
    <t>種類2</t>
  </si>
  <si>
    <t>ジョッキ</t>
  </si>
  <si>
    <t>ビール</t>
  </si>
  <si>
    <t>null</t>
  </si>
  <si>
    <t>ワイングラス</t>
  </si>
  <si>
    <t>3割</t>
  </si>
  <si>
    <t>ワイン</t>
  </si>
  <si>
    <t>シャンパングラス</t>
  </si>
  <si>
    <t>150mlの8割</t>
  </si>
  <si>
    <t>シャンパン</t>
  </si>
  <si>
    <t>おちょこ</t>
  </si>
  <si>
    <t>36 or 45</t>
  </si>
  <si>
    <t>日本酒</t>
  </si>
  <si>
    <t>ロックグラス</t>
  </si>
  <si>
    <t>30～60</t>
  </si>
  <si>
    <t>焼酎</t>
  </si>
  <si>
    <t>割りもの</t>
  </si>
  <si>
    <t>カクテルグラス</t>
  </si>
  <si>
    <t>ロック</t>
  </si>
  <si>
    <t>トール・グラス</t>
  </si>
  <si>
    <t>9割</t>
  </si>
  <si>
    <t>ウイスキー</t>
  </si>
  <si>
    <t>ショット（シングル）</t>
  </si>
  <si>
    <t>ショット（ダブル）</t>
  </si>
  <si>
    <t>カクテル</t>
  </si>
  <si>
    <t>レッドアイ</t>
  </si>
  <si>
    <t>ファジーネーブル</t>
  </si>
  <si>
    <t>活動レベル</t>
  </si>
  <si>
    <t>ピーチウーロン</t>
  </si>
  <si>
    <t>値</t>
  </si>
  <si>
    <t>説明</t>
  </si>
  <si>
    <t>カシスオレンジ</t>
  </si>
  <si>
    <t>非常に低い（デスクワーク中心）</t>
  </si>
  <si>
    <t xml:space="preserve">チャイナブルー </t>
  </si>
  <si>
    <t>低い（軽い日常活動）</t>
  </si>
  <si>
    <t>カルーアミルク</t>
  </si>
  <si>
    <t>中程度（週3〜5回運動）</t>
  </si>
  <si>
    <t>ジントニック</t>
  </si>
  <si>
    <t>高い（毎日運動・肉体労働）</t>
  </si>
  <si>
    <t>サファイアトニック</t>
  </si>
  <si>
    <t>非常に高い（アスリートレベル）</t>
  </si>
  <si>
    <t>スクリュードライバー</t>
  </si>
  <si>
    <t>ウォッカトニック</t>
  </si>
  <si>
    <t>世界旅行</t>
  </si>
  <si>
    <t>ソルティドッグ</t>
  </si>
  <si>
    <t>国</t>
  </si>
  <si>
    <t>順番</t>
  </si>
  <si>
    <t>到達に必要な消費カロリー</t>
  </si>
  <si>
    <t>ジンバック</t>
  </si>
  <si>
    <t>日本</t>
  </si>
  <si>
    <t>モヒート</t>
  </si>
  <si>
    <t>韓国</t>
  </si>
  <si>
    <t>スカイ・ダイビング</t>
  </si>
  <si>
    <t>ブラックルシアン</t>
  </si>
  <si>
    <t>アメリカ</t>
  </si>
  <si>
    <t>マティーニ</t>
  </si>
  <si>
    <t>宇宙</t>
  </si>
  <si>
    <t>テーブル一覧</t>
    <rPh sb="4" eb="6">
      <t>イチラン</t>
    </rPh>
    <phoneticPr fontId="1"/>
  </si>
  <si>
    <t>チーム名</t>
    <rPh sb="3" eb="4">
      <t>ナ</t>
    </rPh>
    <phoneticPr fontId="1"/>
  </si>
  <si>
    <t>視力検査D</t>
  </si>
  <si>
    <t>作成者</t>
    <rPh sb="0" eb="3">
      <t>サクセイシャ</t>
    </rPh>
    <phoneticPr fontId="1"/>
  </si>
  <si>
    <t>髙橋大生</t>
  </si>
  <si>
    <t>システム名</t>
    <rPh sb="4" eb="5">
      <t>ナ</t>
    </rPh>
    <phoneticPr fontId="1"/>
  </si>
  <si>
    <t>ケンコークラフト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</si>
  <si>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</si>
  <si>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</si>
  <si>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</si>
  <si>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</si>
  <si>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</si>
  <si>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</si>
  <si>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</si>
  <si>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</si>
  <si>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user</t>
  </si>
  <si>
    <t>テーブル</t>
  </si>
  <si>
    <t>health_whole</t>
  </si>
  <si>
    <t>alcohol_consu</t>
  </si>
  <si>
    <t>activity_level</t>
  </si>
  <si>
    <t>target</t>
  </si>
  <si>
    <t>point</t>
  </si>
  <si>
    <t>reward_day</t>
  </si>
  <si>
    <t>wolrd_tour</t>
  </si>
  <si>
    <t>alcohol_content</t>
  </si>
  <si>
    <t>過去ファイルデータ</t>
  </si>
  <si>
    <t>history</t>
  </si>
  <si>
    <t>報酬顔</t>
  </si>
  <si>
    <t>reward_face</t>
  </si>
  <si>
    <t>報酬建物</t>
  </si>
  <si>
    <t>reward_build</t>
  </si>
  <si>
    <t>報酬人</t>
  </si>
  <si>
    <t>reward_people</t>
  </si>
  <si>
    <t>報酬衣服</t>
  </si>
  <si>
    <t>reward_clothing</t>
  </si>
  <si>
    <t>達成ポイント食事</t>
  </si>
  <si>
    <t>point_eat</t>
  </si>
  <si>
    <t>達成ポイント睡眠</t>
  </si>
  <si>
    <t>point_sleep</t>
  </si>
  <si>
    <t>達成ポイント禁煙</t>
  </si>
  <si>
    <t>point_smoke</t>
  </si>
  <si>
    <t>達成ポイント飲酒</t>
  </si>
  <si>
    <t>point_alcohol</t>
  </si>
  <si>
    <t>健康記録運動</t>
  </si>
  <si>
    <t>health_exercise</t>
  </si>
  <si>
    <t>健康記録飲酒</t>
  </si>
  <si>
    <t>health_alcohol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</si>
  <si>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</si>
  <si>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</si>
  <si>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</si>
  <si>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</si>
  <si>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</si>
  <si>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</si>
  <si>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</si>
  <si>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</si>
  <si>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</si>
  <si>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varchar</t>
  </si>
  <si>
    <t>〇</t>
  </si>
  <si>
    <t>pass</t>
  </si>
  <si>
    <t>現在の体重</t>
  </si>
  <si>
    <t>weight</t>
  </si>
  <si>
    <t>FLOAT</t>
  </si>
  <si>
    <t>身長</t>
  </si>
  <si>
    <t>height</t>
  </si>
  <si>
    <t>sex</t>
  </si>
  <si>
    <t>char</t>
  </si>
  <si>
    <t>活動レベルID</t>
  </si>
  <si>
    <t>INT</t>
  </si>
  <si>
    <t>外部キー(activelevelテーブル)</t>
  </si>
  <si>
    <t>age</t>
  </si>
  <si>
    <t>現在の到達地点の順番</t>
  </si>
  <si>
    <t>reach_point</t>
  </si>
  <si>
    <t>外部キー(worldtourテーブル)</t>
  </si>
  <si>
    <t>)</t>
    <phoneticPr fontId="1"/>
  </si>
  <si>
    <t>int</t>
  </si>
  <si>
    <t xml:space="preserve">ユーザーID </t>
  </si>
  <si>
    <t>user_id</t>
  </si>
  <si>
    <t>外部キー(user)</t>
  </si>
  <si>
    <t>date</t>
  </si>
  <si>
    <t>運動ID</t>
  </si>
  <si>
    <t>exercise_id</t>
  </si>
  <si>
    <t>飲酒ID</t>
  </si>
  <si>
    <t>alcohol_id</t>
  </si>
  <si>
    <t>禁煙</t>
  </si>
  <si>
    <t>nosmoke</t>
  </si>
  <si>
    <t>0 or 1 制約</t>
  </si>
  <si>
    <t>睡眠時間</t>
  </si>
  <si>
    <t>sleep_time</t>
  </si>
  <si>
    <t>float</t>
  </si>
  <si>
    <t>摂取カロリー</t>
  </si>
  <si>
    <t>calorie_intake</t>
  </si>
  <si>
    <t>free</t>
  </si>
  <si>
    <t>外部キー(health_whole)</t>
  </si>
  <si>
    <t>純アルコール量</t>
  </si>
  <si>
    <t>pure_alcohol_consumed</t>
  </si>
  <si>
    <t>飲酒量</t>
  </si>
  <si>
    <t>alcohol_consumed</t>
  </si>
  <si>
    <t>アルコール度数</t>
  </si>
  <si>
    <t>va</t>
  </si>
  <si>
    <t>calorie_consu</t>
  </si>
  <si>
    <t>exercise_type</t>
  </si>
  <si>
    <t>運動時間</t>
  </si>
  <si>
    <t>exercise_time</t>
  </si>
  <si>
    <t>grass_kind</t>
  </si>
  <si>
    <t>kinds_1</t>
  </si>
  <si>
    <t>kinds_2</t>
  </si>
  <si>
    <t>value</t>
  </si>
  <si>
    <t>explanation</t>
  </si>
  <si>
    <t>target_value</t>
  </si>
  <si>
    <t>month</t>
  </si>
  <si>
    <t>1～12の制約。毎月更新</t>
  </si>
  <si>
    <t>TDEEの計算結果を切り捨て</t>
  </si>
  <si>
    <t>target_weight</t>
  </si>
  <si>
    <t>ユーザーID</t>
  </si>
  <si>
    <t>total_calorie_consumed</t>
  </si>
  <si>
    <t>累計禁煙ポイント</t>
  </si>
  <si>
    <t>total_nosmoke</t>
  </si>
  <si>
    <t>累計飲酒ポイント</t>
  </si>
  <si>
    <t>total_alcohol_consumed</t>
  </si>
  <si>
    <t>累計食事ポイント</t>
  </si>
  <si>
    <t>total_calorie_intake</t>
  </si>
  <si>
    <t>累計睡眠ポイント</t>
  </si>
  <si>
    <t>total_sleeptime</t>
  </si>
  <si>
    <t>reward_explain</t>
  </si>
  <si>
    <t>worldtour</t>
  </si>
  <si>
    <t>country</t>
  </si>
  <si>
    <t>country_order</t>
  </si>
  <si>
    <t>到達に必要なカロリー</t>
  </si>
  <si>
    <t>necessary_calorie</t>
  </si>
  <si>
    <t>file_path</t>
  </si>
  <si>
    <t>verchar</t>
  </si>
  <si>
    <t>報酬（顔色）</t>
  </si>
  <si>
    <t>stage</t>
  </si>
  <si>
    <t>外部キー(point_sleep)</t>
  </si>
  <si>
    <t>image_path</t>
  </si>
  <si>
    <t>報酬（建物）</t>
  </si>
  <si>
    <t>外部キー(point_alcohol_)</t>
  </si>
  <si>
    <t>国の順番</t>
  </si>
  <si>
    <t>外部キー(world_tour)</t>
  </si>
  <si>
    <t>国の順番（FK）</t>
  </si>
  <si>
    <t>外部キー(point_eat)</t>
  </si>
  <si>
    <t>achievement_point</t>
  </si>
  <si>
    <t>ステージ（FK)</t>
  </si>
  <si>
    <t>achivement_point</t>
  </si>
  <si>
    <t>people</t>
  </si>
  <si>
    <t>point_alcol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</si>
</sst>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9" fontId="0" fillId="0" borderId="0" xfId="0" applyNumberFormat="1" applyAlignment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3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>
      <alignment vertical="center"/>
    </xf>
    <xf numFmtId="0" fontId="0" fillId="4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5" borderId="9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4" borderId="9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>
      <alignment vertical="center"/>
    </xf>
    <xf numFmtId="0" fontId="0" fillId="4" borderId="7" xfId="0" applyFill="1" applyBorder="1">
      <alignment vertical="center"/>
    </xf>
    <xf numFmtId="0" fontId="0" fillId="5" borderId="10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5" borderId="9" xfId="0" applyFill="1" applyBorder="1">
      <alignment vertical="center"/>
    </xf>
    <xf numFmtId="0" fontId="3" fillId="0" borderId="10" xfId="0" applyFont="1" applyBorder="1">
      <alignment vertical="center"/>
    </xf>
    <xf numFmtId="0" fontId="0" fillId="4" borderId="9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8" xfId="0" applyBorder="1">
      <alignment vertical="center"/>
    </xf>
    <xf numFmtId="0" fontId="0" fillId="5" borderId="1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9" fontId="0" fillId="0" borderId="10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9" fontId="0" fillId="0" borderId="13" xfId="0" applyNumberFormat="1" applyBorder="1" applyAlignment="1">
      <alignment vertical="center" wrapText="1"/>
    </xf>
    <xf numFmtId="0" fontId="0" fillId="0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95FA-DC99-42EB-A85F-05393D749589}">
  <dimension ref="A1:Y132"/>
  <sheetViews>
    <sheetView topLeftCell="A99" workbookViewId="0">
      <selection activeCell="G107" sqref="G107"/>
    </sheetView>
  </sheetViews>
  <sheetFormatPr defaultRowHeight="13.5"/>
  <cols>
    <col min="1" max="11" width="14.7109375" customWidth="1"/>
    <col min="12" max="12" width="12.7109375" bestFit="1" customWidth="1"/>
    <col min="13" max="13" width="7.5703125" bestFit="1" customWidth="1"/>
  </cols>
  <sheetData>
    <row r="1" spans="1: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5"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5">
      <c r="K4" s="10"/>
      <c r="M4" s="10"/>
      <c r="T4" s="10"/>
    </row>
    <row r="5" spans="1:25"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5">
      <c r="N6" s="10"/>
      <c r="O6" s="10"/>
      <c r="P6" s="10"/>
      <c r="Q6" s="10"/>
      <c r="R6" s="10"/>
      <c r="S6" s="10"/>
      <c r="T6" s="10"/>
    </row>
    <row r="7" spans="1:25">
      <c r="N7" s="10"/>
      <c r="O7" s="10"/>
      <c r="P7" s="10"/>
      <c r="Q7" s="10"/>
      <c r="R7" s="10"/>
      <c r="S7" s="10"/>
      <c r="T7" s="10"/>
    </row>
    <row r="8" spans="1:25">
      <c r="A8" s="11" t="s">
        <v>0</v>
      </c>
      <c r="B8" s="12" t="s">
        <v>1</v>
      </c>
      <c r="C8" s="10"/>
      <c r="D8" s="10"/>
      <c r="E8" s="10"/>
      <c r="F8" s="10"/>
      <c r="G8" s="10"/>
      <c r="H8" s="10"/>
      <c r="N8" s="10"/>
      <c r="O8" s="10"/>
      <c r="P8" s="10"/>
      <c r="Q8" s="10"/>
      <c r="R8" s="10"/>
      <c r="S8" s="10"/>
      <c r="T8" s="10"/>
    </row>
    <row r="9" spans="1:25">
      <c r="B9" s="10"/>
      <c r="C9" s="10"/>
      <c r="D9" s="18" t="s">
        <v>2</v>
      </c>
      <c r="E9" s="10"/>
      <c r="F9" s="10"/>
      <c r="N9" s="10"/>
      <c r="O9" s="10"/>
      <c r="P9" s="10"/>
      <c r="Q9" s="10"/>
      <c r="R9" s="10"/>
      <c r="S9" s="10"/>
      <c r="T9" s="10"/>
    </row>
    <row r="10" spans="1:25">
      <c r="D10" s="11" t="s">
        <v>3</v>
      </c>
      <c r="E10" s="14" t="s">
        <v>4</v>
      </c>
      <c r="N10" s="10"/>
    </row>
    <row r="11" spans="1:25">
      <c r="C11" s="10"/>
      <c r="F11" s="10"/>
      <c r="G11" s="10"/>
      <c r="H11" s="10"/>
      <c r="N11" s="10"/>
    </row>
    <row r="12" spans="1:25">
      <c r="A12" s="11" t="s">
        <v>5</v>
      </c>
      <c r="B12" s="10"/>
      <c r="C12" s="10"/>
      <c r="H12" s="6" t="s">
        <v>6</v>
      </c>
      <c r="N12" s="10"/>
    </row>
    <row r="13" spans="1:25" ht="27">
      <c r="A13" s="12" t="s">
        <v>7</v>
      </c>
      <c r="B13" s="12" t="s">
        <v>8</v>
      </c>
      <c r="C13" s="12" t="s">
        <v>9</v>
      </c>
      <c r="D13" s="16" t="s">
        <v>10</v>
      </c>
      <c r="E13" s="16" t="s">
        <v>11</v>
      </c>
      <c r="F13" s="9" t="s">
        <v>12</v>
      </c>
      <c r="G13" s="16" t="s">
        <v>13</v>
      </c>
      <c r="H13" s="9" t="s">
        <v>14</v>
      </c>
      <c r="N13" s="10"/>
    </row>
    <row r="14" spans="1:25">
      <c r="A14" s="10" t="s">
        <v>15</v>
      </c>
      <c r="B14" s="10" t="s">
        <v>16</v>
      </c>
      <c r="C14" s="10">
        <v>75</v>
      </c>
      <c r="D14">
        <v>175</v>
      </c>
      <c r="E14" t="s">
        <v>17</v>
      </c>
      <c r="F14">
        <v>1</v>
      </c>
      <c r="G14">
        <v>53</v>
      </c>
      <c r="H14">
        <v>1</v>
      </c>
      <c r="L14" s="10"/>
      <c r="M14" s="10"/>
      <c r="N14" s="10"/>
    </row>
    <row r="15" spans="1:25">
      <c r="M15" s="11" t="s">
        <v>18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40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M16" s="12" t="s">
        <v>19</v>
      </c>
      <c r="N16" s="12" t="s">
        <v>20</v>
      </c>
      <c r="O16" s="16" t="s">
        <v>21</v>
      </c>
      <c r="P16" s="22" t="s">
        <v>22</v>
      </c>
      <c r="Q16" s="23" t="s">
        <v>23</v>
      </c>
      <c r="R16" s="24" t="s">
        <v>24</v>
      </c>
      <c r="S16" s="9" t="s">
        <v>25</v>
      </c>
      <c r="T16" s="25" t="s">
        <v>26</v>
      </c>
      <c r="U16" s="26" t="s">
        <v>27</v>
      </c>
      <c r="V16" s="27" t="s">
        <v>28</v>
      </c>
      <c r="W16" s="9" t="s">
        <v>29</v>
      </c>
      <c r="X16" s="9" t="s">
        <v>30</v>
      </c>
      <c r="Y16" s="9" t="s">
        <v>31</v>
      </c>
    </row>
    <row r="17" spans="1:25" ht="54">
      <c r="A17" s="37" t="s">
        <v>32</v>
      </c>
      <c r="B17" s="49"/>
      <c r="C17" s="49"/>
      <c r="D17" s="49"/>
      <c r="E17" s="49"/>
      <c r="F17" s="49"/>
      <c r="G17" s="49"/>
      <c r="H17" s="49"/>
      <c r="I17" s="49"/>
      <c r="J17" s="49"/>
      <c r="K17" s="61"/>
      <c r="M17" s="10">
        <v>0</v>
      </c>
      <c r="N17" s="10" t="s">
        <v>15</v>
      </c>
      <c r="O17" s="21">
        <v>45748</v>
      </c>
      <c r="P17" s="7" t="s">
        <v>33</v>
      </c>
      <c r="Q17" t="s">
        <v>34</v>
      </c>
      <c r="R17">
        <v>30</v>
      </c>
      <c r="S17" s="10">
        <v>0</v>
      </c>
      <c r="T17" s="7" t="s">
        <v>33</v>
      </c>
      <c r="U17" s="10">
        <v>300</v>
      </c>
      <c r="V17" s="15">
        <v>0.05</v>
      </c>
      <c r="W17" s="28">
        <v>8</v>
      </c>
      <c r="X17" s="10">
        <v>2000</v>
      </c>
      <c r="Y17" s="10" t="s">
        <v>35</v>
      </c>
    </row>
    <row r="18" spans="1:25" ht="54">
      <c r="A18" s="40" t="s">
        <v>19</v>
      </c>
      <c r="B18" s="30" t="s">
        <v>20</v>
      </c>
      <c r="C18" s="30" t="s">
        <v>21</v>
      </c>
      <c r="D18" s="30" t="s">
        <v>36</v>
      </c>
      <c r="E18" s="30" t="s">
        <v>37</v>
      </c>
      <c r="F18" s="30" t="s">
        <v>25</v>
      </c>
      <c r="G18" s="30" t="s">
        <v>29</v>
      </c>
      <c r="H18" s="30" t="s">
        <v>30</v>
      </c>
      <c r="I18" s="30" t="s">
        <v>31</v>
      </c>
      <c r="J18" s="20"/>
      <c r="K18" s="43"/>
      <c r="M18" s="10"/>
      <c r="N18" s="10" t="s">
        <v>15</v>
      </c>
      <c r="O18" s="21">
        <v>45748</v>
      </c>
      <c r="P18" s="7" t="s">
        <v>33</v>
      </c>
      <c r="Q18" t="s">
        <v>38</v>
      </c>
      <c r="R18">
        <v>30</v>
      </c>
      <c r="S18" s="10"/>
      <c r="T18" s="7" t="s">
        <v>33</v>
      </c>
      <c r="U18" s="10">
        <v>100</v>
      </c>
      <c r="V18" s="15">
        <v>0.1</v>
      </c>
      <c r="W18" s="28">
        <v>8</v>
      </c>
      <c r="X18" s="10">
        <v>2000</v>
      </c>
      <c r="Y18" s="10" t="s">
        <v>35</v>
      </c>
    </row>
    <row r="19" spans="1:25">
      <c r="A19" s="42">
        <v>0</v>
      </c>
      <c r="B19" s="20" t="s">
        <v>15</v>
      </c>
      <c r="C19" s="66">
        <v>45748</v>
      </c>
      <c r="D19" s="65">
        <v>1</v>
      </c>
      <c r="E19" s="20">
        <v>1</v>
      </c>
      <c r="F19" s="20">
        <v>0</v>
      </c>
      <c r="G19" s="20">
        <v>8</v>
      </c>
      <c r="H19" s="20">
        <v>2000</v>
      </c>
      <c r="I19" s="20" t="s">
        <v>35</v>
      </c>
      <c r="J19" s="67"/>
      <c r="K19" s="43"/>
    </row>
    <row r="20" spans="1:25">
      <c r="A20" s="42"/>
      <c r="B20" s="20"/>
      <c r="C20" s="20"/>
      <c r="D20" s="20"/>
      <c r="E20" s="20"/>
      <c r="F20" s="20"/>
      <c r="G20" s="20"/>
      <c r="H20" s="20"/>
      <c r="I20" s="20"/>
      <c r="J20" s="20"/>
      <c r="K20" s="43"/>
    </row>
    <row r="21" spans="1:25">
      <c r="A21" s="42"/>
      <c r="B21" s="20"/>
      <c r="C21" s="20"/>
      <c r="D21" s="20"/>
      <c r="E21" s="20"/>
      <c r="F21" s="20"/>
      <c r="G21" s="20"/>
      <c r="H21" s="20"/>
      <c r="I21" s="20"/>
      <c r="J21" s="20"/>
      <c r="K21" s="43"/>
    </row>
    <row r="22" spans="1:25" ht="27">
      <c r="A22" s="68" t="s">
        <v>39</v>
      </c>
      <c r="B22" s="65"/>
      <c r="C22" s="65"/>
      <c r="D22" s="65"/>
      <c r="E22" s="65"/>
      <c r="F22" s="65"/>
      <c r="G22" s="69" t="s">
        <v>40</v>
      </c>
      <c r="H22" s="65"/>
      <c r="I22" s="65"/>
      <c r="J22" s="65"/>
      <c r="K22" s="70"/>
    </row>
    <row r="23" spans="1:25" ht="27">
      <c r="A23" s="40" t="s">
        <v>19</v>
      </c>
      <c r="B23" s="30" t="s">
        <v>41</v>
      </c>
      <c r="C23" s="30" t="s">
        <v>22</v>
      </c>
      <c r="D23" s="30" t="s">
        <v>23</v>
      </c>
      <c r="E23" s="30" t="s">
        <v>24</v>
      </c>
      <c r="F23" s="65"/>
      <c r="G23" s="30" t="s">
        <v>19</v>
      </c>
      <c r="H23" s="30" t="s">
        <v>42</v>
      </c>
      <c r="I23" s="30" t="s">
        <v>26</v>
      </c>
      <c r="J23" s="30" t="s">
        <v>27</v>
      </c>
      <c r="K23" s="51" t="s">
        <v>28</v>
      </c>
    </row>
    <row r="24" spans="1:25" ht="40.5">
      <c r="A24" s="71">
        <v>0</v>
      </c>
      <c r="B24" s="65">
        <v>1</v>
      </c>
      <c r="C24" s="65" t="s">
        <v>33</v>
      </c>
      <c r="D24" s="65" t="s">
        <v>34</v>
      </c>
      <c r="E24" s="65">
        <v>30</v>
      </c>
      <c r="F24" s="65"/>
      <c r="G24" s="65">
        <v>0</v>
      </c>
      <c r="H24" s="65">
        <v>1</v>
      </c>
      <c r="I24" s="65" t="s">
        <v>33</v>
      </c>
      <c r="J24" s="65">
        <v>300</v>
      </c>
      <c r="K24" s="72">
        <v>0.05</v>
      </c>
    </row>
    <row r="25" spans="1:25" ht="40.5">
      <c r="A25" s="73">
        <v>1</v>
      </c>
      <c r="B25" s="74">
        <v>1</v>
      </c>
      <c r="C25" s="74" t="s">
        <v>33</v>
      </c>
      <c r="D25" s="74" t="s">
        <v>38</v>
      </c>
      <c r="E25" s="74">
        <v>30</v>
      </c>
      <c r="F25" s="74"/>
      <c r="G25" s="74">
        <v>1</v>
      </c>
      <c r="H25" s="74">
        <v>1</v>
      </c>
      <c r="I25" s="74" t="s">
        <v>33</v>
      </c>
      <c r="J25" s="74">
        <v>100</v>
      </c>
      <c r="K25" s="75">
        <v>0.1</v>
      </c>
    </row>
    <row r="27" spans="1:25">
      <c r="I27" s="7"/>
      <c r="M27" s="20"/>
      <c r="N27" s="20"/>
    </row>
    <row r="28" spans="1:25">
      <c r="A28" s="8" t="s">
        <v>43</v>
      </c>
      <c r="B28" s="7"/>
      <c r="C28" s="7"/>
      <c r="E28" s="7"/>
      <c r="F28" s="7"/>
      <c r="G28" s="32"/>
      <c r="H28" s="7"/>
    </row>
    <row r="29" spans="1:25" ht="27">
      <c r="A29" s="9" t="s">
        <v>7</v>
      </c>
      <c r="B29" s="9" t="s">
        <v>44</v>
      </c>
      <c r="C29" s="9" t="s">
        <v>45</v>
      </c>
      <c r="D29" s="9" t="s">
        <v>26</v>
      </c>
      <c r="E29" s="9" t="s">
        <v>29</v>
      </c>
      <c r="F29" s="9" t="s">
        <v>46</v>
      </c>
      <c r="G29" s="9" t="s">
        <v>47</v>
      </c>
      <c r="H29" s="31"/>
    </row>
    <row r="30" spans="1:25" ht="40.5">
      <c r="B30" s="10" t="s">
        <v>15</v>
      </c>
      <c r="C30">
        <v>4</v>
      </c>
      <c r="D30">
        <v>50</v>
      </c>
      <c r="E30">
        <v>7</v>
      </c>
      <c r="F30" s="7" t="s">
        <v>48</v>
      </c>
      <c r="G30">
        <v>70</v>
      </c>
    </row>
    <row r="31" spans="1:25">
      <c r="B31" s="10"/>
      <c r="F31" s="7"/>
    </row>
    <row r="32" spans="1:25">
      <c r="A32" s="37" t="s">
        <v>49</v>
      </c>
      <c r="B32" s="49"/>
      <c r="C32" s="49"/>
      <c r="D32" s="49"/>
      <c r="E32" s="49"/>
      <c r="F32" s="49"/>
      <c r="G32" s="49"/>
      <c r="H32" s="50" t="s">
        <v>50</v>
      </c>
      <c r="I32" s="49"/>
      <c r="J32" s="61"/>
    </row>
    <row r="33" spans="1:14">
      <c r="A33" s="40" t="s">
        <v>7</v>
      </c>
      <c r="B33" s="30" t="s">
        <v>51</v>
      </c>
      <c r="C33" s="30" t="s">
        <v>52</v>
      </c>
      <c r="D33" s="19" t="s">
        <v>53</v>
      </c>
      <c r="E33" s="20"/>
      <c r="F33" s="20"/>
      <c r="G33" s="20"/>
      <c r="H33" s="30" t="s">
        <v>7</v>
      </c>
      <c r="I33" s="30" t="s">
        <v>51</v>
      </c>
      <c r="J33" s="62" t="s">
        <v>53</v>
      </c>
    </row>
    <row r="34" spans="1:14">
      <c r="A34" s="42"/>
      <c r="B34" s="20">
        <v>1</v>
      </c>
      <c r="C34" s="20" t="s">
        <v>54</v>
      </c>
      <c r="D34" s="20" t="s">
        <v>55</v>
      </c>
      <c r="E34" s="20"/>
      <c r="F34" s="20"/>
      <c r="G34" s="20"/>
      <c r="H34" s="20"/>
      <c r="I34" s="20">
        <v>1</v>
      </c>
      <c r="J34" s="43" t="s">
        <v>56</v>
      </c>
    </row>
    <row r="35" spans="1:14">
      <c r="A35" s="42"/>
      <c r="B35" s="20">
        <v>2</v>
      </c>
      <c r="C35" s="20" t="s">
        <v>54</v>
      </c>
      <c r="D35" s="20" t="s">
        <v>57</v>
      </c>
      <c r="E35" s="20"/>
      <c r="F35" s="20"/>
      <c r="G35" s="20"/>
      <c r="H35" s="20"/>
      <c r="I35" s="20">
        <v>2</v>
      </c>
      <c r="J35" s="43" t="s">
        <v>58</v>
      </c>
    </row>
    <row r="36" spans="1:14">
      <c r="A36" s="42"/>
      <c r="B36" s="20">
        <v>3</v>
      </c>
      <c r="C36" s="20" t="s">
        <v>54</v>
      </c>
      <c r="D36" s="20" t="s">
        <v>59</v>
      </c>
      <c r="E36" s="20"/>
      <c r="F36" s="20"/>
      <c r="G36" s="20"/>
      <c r="H36" s="20"/>
      <c r="I36" s="20">
        <v>3</v>
      </c>
      <c r="J36" s="43" t="s">
        <v>60</v>
      </c>
      <c r="L36" s="34"/>
    </row>
    <row r="37" spans="1:14">
      <c r="A37" s="42"/>
      <c r="B37" s="20">
        <v>4</v>
      </c>
      <c r="C37" s="20">
        <v>1</v>
      </c>
      <c r="D37" s="20" t="s">
        <v>61</v>
      </c>
      <c r="E37" s="20"/>
      <c r="F37" s="20"/>
      <c r="G37" s="20"/>
      <c r="H37" s="20"/>
      <c r="I37" s="20">
        <v>4</v>
      </c>
      <c r="J37" s="43" t="s">
        <v>62</v>
      </c>
      <c r="L37" s="34"/>
    </row>
    <row r="38" spans="1:14">
      <c r="A38" s="42"/>
      <c r="B38" s="20">
        <v>4</v>
      </c>
      <c r="C38" s="20">
        <v>2</v>
      </c>
      <c r="D38" s="20" t="s">
        <v>63</v>
      </c>
      <c r="E38" s="20"/>
      <c r="F38" s="20"/>
      <c r="G38" s="20"/>
      <c r="H38" s="20"/>
      <c r="I38" s="20">
        <v>5</v>
      </c>
      <c r="J38" s="43" t="s">
        <v>64</v>
      </c>
      <c r="L38" s="34"/>
    </row>
    <row r="39" spans="1:14">
      <c r="A39" s="42"/>
      <c r="B39" s="20" t="s">
        <v>65</v>
      </c>
      <c r="C39" s="20" t="s">
        <v>65</v>
      </c>
      <c r="D39" s="20"/>
      <c r="E39" s="20"/>
      <c r="F39" s="20"/>
      <c r="G39" s="20"/>
      <c r="H39" s="20"/>
      <c r="I39" s="20"/>
      <c r="J39" s="43"/>
      <c r="L39" s="34"/>
      <c r="N39" s="34"/>
    </row>
    <row r="40" spans="1:14">
      <c r="A40" s="42"/>
      <c r="B40" s="20">
        <v>4</v>
      </c>
      <c r="C40" s="20">
        <v>17</v>
      </c>
      <c r="D40" s="20" t="s">
        <v>66</v>
      </c>
      <c r="E40" s="20"/>
      <c r="F40" s="20"/>
      <c r="G40" s="20"/>
      <c r="H40" s="20"/>
      <c r="I40" s="20"/>
      <c r="J40" s="43"/>
      <c r="L40" s="34"/>
      <c r="N40" s="35"/>
    </row>
    <row r="41" spans="1:14">
      <c r="A41" s="42"/>
      <c r="B41" s="20"/>
      <c r="C41" s="20"/>
      <c r="D41" s="20"/>
      <c r="E41" s="20"/>
      <c r="F41" s="20"/>
      <c r="G41" s="20"/>
      <c r="H41" s="20"/>
      <c r="I41" s="20"/>
      <c r="J41" s="43"/>
      <c r="L41" s="34"/>
      <c r="N41" s="34"/>
    </row>
    <row r="42" spans="1:14">
      <c r="A42" s="42"/>
      <c r="B42" s="20"/>
      <c r="C42" s="20"/>
      <c r="D42" s="20"/>
      <c r="E42" s="20"/>
      <c r="F42" s="20"/>
      <c r="G42" s="20"/>
      <c r="H42" s="20"/>
      <c r="I42" s="20"/>
      <c r="J42" s="43"/>
      <c r="L42" s="34"/>
    </row>
    <row r="43" spans="1:14">
      <c r="A43" s="44" t="s">
        <v>67</v>
      </c>
      <c r="B43" s="20"/>
      <c r="C43" s="20"/>
      <c r="D43" s="20"/>
      <c r="E43" s="20"/>
      <c r="F43" s="20"/>
      <c r="G43" s="20"/>
      <c r="H43" s="29" t="s">
        <v>68</v>
      </c>
      <c r="I43" s="20"/>
      <c r="J43" s="43"/>
      <c r="L43" s="34"/>
    </row>
    <row r="44" spans="1:14">
      <c r="A44" s="40" t="s">
        <v>7</v>
      </c>
      <c r="B44" s="30" t="s">
        <v>51</v>
      </c>
      <c r="C44" s="30" t="s">
        <v>52</v>
      </c>
      <c r="D44" s="19" t="s">
        <v>53</v>
      </c>
      <c r="E44" s="20"/>
      <c r="F44" s="20"/>
      <c r="G44" s="20"/>
      <c r="H44" s="30" t="s">
        <v>7</v>
      </c>
      <c r="I44" s="30" t="s">
        <v>52</v>
      </c>
      <c r="J44" s="62" t="s">
        <v>53</v>
      </c>
      <c r="L44" s="34"/>
    </row>
    <row r="45" spans="1:14">
      <c r="A45" s="42"/>
      <c r="B45" s="20">
        <v>1</v>
      </c>
      <c r="C45" s="20">
        <v>1</v>
      </c>
      <c r="D45" s="20" t="s">
        <v>69</v>
      </c>
      <c r="E45" s="20"/>
      <c r="F45" s="20"/>
      <c r="G45" s="20"/>
      <c r="H45" s="20"/>
      <c r="I45" s="20">
        <v>1</v>
      </c>
      <c r="J45" s="43" t="s">
        <v>70</v>
      </c>
      <c r="L45" s="34"/>
    </row>
    <row r="46" spans="1:14">
      <c r="A46" s="42"/>
      <c r="B46" s="20">
        <v>2</v>
      </c>
      <c r="C46" s="20">
        <v>1</v>
      </c>
      <c r="D46" s="20" t="s">
        <v>71</v>
      </c>
      <c r="E46" s="20"/>
      <c r="F46" s="20"/>
      <c r="G46" s="20"/>
      <c r="H46" s="20"/>
      <c r="I46" s="20">
        <v>2</v>
      </c>
      <c r="J46" s="43" t="s">
        <v>72</v>
      </c>
      <c r="L46" s="34"/>
    </row>
    <row r="47" spans="1:14">
      <c r="A47" s="42"/>
      <c r="B47" s="20">
        <v>3</v>
      </c>
      <c r="C47" s="20">
        <v>1</v>
      </c>
      <c r="D47" s="20" t="s">
        <v>73</v>
      </c>
      <c r="E47" s="20"/>
      <c r="F47" s="20"/>
      <c r="G47" s="20"/>
      <c r="H47" s="20"/>
      <c r="I47" s="20" t="s">
        <v>65</v>
      </c>
      <c r="J47" s="43"/>
      <c r="L47" s="34"/>
    </row>
    <row r="48" spans="1:14">
      <c r="A48" s="42"/>
      <c r="B48" s="20">
        <v>1</v>
      </c>
      <c r="C48" s="20">
        <v>2</v>
      </c>
      <c r="D48" s="20" t="s">
        <v>74</v>
      </c>
      <c r="E48" s="20"/>
      <c r="F48" s="20"/>
      <c r="G48" s="20"/>
      <c r="H48" s="20"/>
      <c r="I48" s="20">
        <v>17</v>
      </c>
      <c r="J48" s="43" t="s">
        <v>75</v>
      </c>
      <c r="L48" s="34"/>
    </row>
    <row r="49" spans="1:13">
      <c r="A49" s="42"/>
      <c r="B49" s="20">
        <v>2</v>
      </c>
      <c r="C49" s="20">
        <v>2</v>
      </c>
      <c r="D49" s="20" t="s">
        <v>76</v>
      </c>
      <c r="E49" s="20"/>
      <c r="F49" s="20"/>
      <c r="G49" s="20"/>
      <c r="H49" s="20"/>
      <c r="I49" s="20"/>
      <c r="J49" s="43"/>
      <c r="L49" s="34"/>
    </row>
    <row r="50" spans="1:13">
      <c r="A50" s="42"/>
      <c r="B50" s="20">
        <v>3</v>
      </c>
      <c r="C50" s="20">
        <v>2</v>
      </c>
      <c r="D50" s="20" t="s">
        <v>77</v>
      </c>
      <c r="E50" s="20"/>
      <c r="F50" s="20"/>
      <c r="G50" s="20"/>
      <c r="H50" s="20"/>
      <c r="I50" s="20"/>
      <c r="J50" s="43"/>
      <c r="L50" s="34"/>
    </row>
    <row r="51" spans="1:13">
      <c r="A51" s="42"/>
      <c r="B51" s="20" t="s">
        <v>65</v>
      </c>
      <c r="C51" s="20" t="s">
        <v>65</v>
      </c>
      <c r="D51" s="20"/>
      <c r="E51" s="20"/>
      <c r="F51" s="20"/>
      <c r="G51" s="20"/>
      <c r="H51" s="20"/>
      <c r="I51" s="20"/>
      <c r="J51" s="43"/>
      <c r="L51" s="34"/>
      <c r="M51" s="34"/>
    </row>
    <row r="52" spans="1:13">
      <c r="A52" s="42"/>
      <c r="B52" s="20">
        <v>1</v>
      </c>
      <c r="C52" s="20">
        <v>17</v>
      </c>
      <c r="D52" s="20" t="s">
        <v>78</v>
      </c>
      <c r="E52" s="20"/>
      <c r="F52" s="20"/>
      <c r="G52" s="20"/>
      <c r="H52" s="20"/>
      <c r="I52" s="20"/>
      <c r="J52" s="43"/>
      <c r="L52" s="34"/>
      <c r="M52" s="34"/>
    </row>
    <row r="53" spans="1:13">
      <c r="A53" s="42"/>
      <c r="B53" s="20">
        <v>2</v>
      </c>
      <c r="C53" s="20">
        <v>17</v>
      </c>
      <c r="D53" s="20" t="s">
        <v>79</v>
      </c>
      <c r="E53" s="20"/>
      <c r="F53" s="20"/>
      <c r="G53" s="20"/>
      <c r="H53" s="20"/>
      <c r="I53" s="20"/>
      <c r="J53" s="43"/>
      <c r="L53" s="34"/>
      <c r="M53" s="34"/>
    </row>
    <row r="54" spans="1:13">
      <c r="A54" s="46"/>
      <c r="B54" s="47">
        <v>3</v>
      </c>
      <c r="C54" s="47">
        <v>17</v>
      </c>
      <c r="D54" s="47" t="s">
        <v>80</v>
      </c>
      <c r="E54" s="47"/>
      <c r="F54" s="47"/>
      <c r="G54" s="47"/>
      <c r="H54" s="47"/>
      <c r="I54" s="47"/>
      <c r="J54" s="48"/>
    </row>
    <row r="56" spans="1:13">
      <c r="A56" s="37" t="s">
        <v>81</v>
      </c>
      <c r="B56" s="49"/>
      <c r="C56" s="49"/>
      <c r="D56" s="49"/>
      <c r="E56" s="50" t="s">
        <v>82</v>
      </c>
      <c r="F56" s="49"/>
      <c r="G56" s="61"/>
      <c r="I56" s="20"/>
      <c r="J56" s="20"/>
    </row>
    <row r="57" spans="1:13">
      <c r="A57" s="40" t="s">
        <v>7</v>
      </c>
      <c r="B57" s="30" t="s">
        <v>83</v>
      </c>
      <c r="C57" s="30" t="s">
        <v>84</v>
      </c>
      <c r="D57" s="35"/>
      <c r="E57" s="30" t="s">
        <v>7</v>
      </c>
      <c r="F57" s="30" t="s">
        <v>83</v>
      </c>
      <c r="G57" s="51" t="s">
        <v>84</v>
      </c>
      <c r="I57" s="20"/>
      <c r="J57" s="20"/>
    </row>
    <row r="58" spans="1:13">
      <c r="A58" s="42"/>
      <c r="B58" s="20">
        <v>70</v>
      </c>
      <c r="C58" s="20">
        <v>1</v>
      </c>
      <c r="D58" s="20"/>
      <c r="E58" s="20"/>
      <c r="F58" s="20">
        <v>1</v>
      </c>
      <c r="G58" s="43">
        <v>1</v>
      </c>
      <c r="I58" s="20"/>
      <c r="J58" s="20"/>
    </row>
    <row r="59" spans="1:13">
      <c r="A59" s="42"/>
      <c r="B59" s="20">
        <v>140</v>
      </c>
      <c r="C59" s="20">
        <v>2</v>
      </c>
      <c r="D59" s="20"/>
      <c r="E59" s="20"/>
      <c r="F59" s="20">
        <v>2</v>
      </c>
      <c r="G59" s="43">
        <v>2</v>
      </c>
      <c r="I59" s="20"/>
      <c r="J59" s="20"/>
    </row>
    <row r="60" spans="1:13">
      <c r="A60" s="42"/>
      <c r="B60" s="20">
        <v>210</v>
      </c>
      <c r="C60" s="20">
        <v>3</v>
      </c>
      <c r="D60" s="20"/>
      <c r="E60" s="20"/>
      <c r="F60" s="20">
        <v>3</v>
      </c>
      <c r="G60" s="43">
        <v>3</v>
      </c>
      <c r="I60" s="20"/>
      <c r="J60" s="20"/>
    </row>
    <row r="61" spans="1:13" ht="27">
      <c r="A61" s="42"/>
      <c r="B61" s="52" t="s">
        <v>85</v>
      </c>
      <c r="C61" s="20">
        <v>4</v>
      </c>
      <c r="D61" s="20"/>
      <c r="E61" s="20"/>
      <c r="F61" s="20">
        <v>4</v>
      </c>
      <c r="G61" s="43">
        <v>4</v>
      </c>
      <c r="I61" s="20"/>
      <c r="J61" s="20"/>
    </row>
    <row r="62" spans="1:13">
      <c r="A62" s="42"/>
      <c r="B62" s="20"/>
      <c r="C62" s="20"/>
      <c r="D62" s="20"/>
      <c r="E62" s="20"/>
      <c r="F62" s="20">
        <v>5</v>
      </c>
      <c r="G62" s="43">
        <v>5</v>
      </c>
      <c r="I62" s="20"/>
      <c r="J62" s="20"/>
    </row>
    <row r="63" spans="1:13">
      <c r="A63" s="42"/>
      <c r="B63" s="20"/>
      <c r="C63" s="20"/>
      <c r="D63" s="20"/>
      <c r="E63" s="20"/>
      <c r="F63" s="20"/>
      <c r="G63" s="41"/>
      <c r="H63" s="34"/>
      <c r="I63" s="34"/>
      <c r="J63" s="20"/>
    </row>
    <row r="64" spans="1:13">
      <c r="A64" s="44" t="s">
        <v>86</v>
      </c>
      <c r="B64" s="20"/>
      <c r="C64" s="20"/>
      <c r="D64" s="20"/>
      <c r="E64" s="64" t="s">
        <v>87</v>
      </c>
      <c r="F64" s="20"/>
      <c r="G64" s="43"/>
      <c r="I64" s="20"/>
      <c r="J64" s="20"/>
    </row>
    <row r="65" spans="1:14">
      <c r="A65" s="40" t="s">
        <v>7</v>
      </c>
      <c r="B65" s="30" t="s">
        <v>83</v>
      </c>
      <c r="C65" s="30" t="s">
        <v>84</v>
      </c>
      <c r="D65" s="20"/>
      <c r="E65" s="30" t="s">
        <v>7</v>
      </c>
      <c r="F65" s="30" t="s">
        <v>83</v>
      </c>
      <c r="G65" s="51" t="s">
        <v>88</v>
      </c>
      <c r="I65" s="34"/>
      <c r="J65" s="20"/>
    </row>
    <row r="66" spans="1:14">
      <c r="A66" s="42"/>
      <c r="B66" s="20">
        <v>100</v>
      </c>
      <c r="C66" s="20">
        <v>1</v>
      </c>
      <c r="D66" s="20"/>
      <c r="E66" s="20"/>
      <c r="F66" s="20">
        <v>0</v>
      </c>
      <c r="G66" s="43">
        <v>0</v>
      </c>
      <c r="I66" s="20"/>
      <c r="J66" s="20"/>
    </row>
    <row r="67" spans="1:14">
      <c r="A67" s="42"/>
      <c r="B67" s="20">
        <v>200</v>
      </c>
      <c r="C67" s="20">
        <v>2</v>
      </c>
      <c r="D67" s="20"/>
      <c r="E67" s="20"/>
      <c r="F67" s="20">
        <v>1</v>
      </c>
      <c r="G67" s="43">
        <v>1</v>
      </c>
      <c r="I67" s="20"/>
      <c r="J67" s="20"/>
    </row>
    <row r="68" spans="1:14" ht="27">
      <c r="A68" s="42"/>
      <c r="B68" s="52" t="s">
        <v>85</v>
      </c>
      <c r="C68" s="20">
        <v>3</v>
      </c>
      <c r="D68" s="20"/>
      <c r="E68" s="20"/>
      <c r="F68" s="20">
        <v>2</v>
      </c>
      <c r="G68" s="43">
        <v>2</v>
      </c>
      <c r="I68" s="20"/>
      <c r="J68" s="20"/>
    </row>
    <row r="69" spans="1:14">
      <c r="A69" s="42"/>
      <c r="B69" s="20"/>
      <c r="C69" s="20"/>
      <c r="D69" s="20"/>
      <c r="E69" s="20"/>
      <c r="F69" s="20">
        <v>3</v>
      </c>
      <c r="G69" s="43">
        <v>3</v>
      </c>
      <c r="I69" s="20"/>
      <c r="J69" s="20"/>
      <c r="N69" s="34"/>
    </row>
    <row r="70" spans="1:14">
      <c r="A70" s="42"/>
      <c r="B70" s="20"/>
      <c r="C70" s="20"/>
      <c r="D70" s="20"/>
      <c r="E70" s="20"/>
      <c r="F70" s="20">
        <v>4</v>
      </c>
      <c r="G70" s="43">
        <v>4</v>
      </c>
      <c r="I70" s="20"/>
      <c r="J70" s="20"/>
      <c r="N70" s="34"/>
    </row>
    <row r="71" spans="1:14">
      <c r="A71" s="42"/>
      <c r="B71" s="20"/>
      <c r="C71" s="20"/>
      <c r="D71" s="20"/>
      <c r="E71" s="20"/>
      <c r="F71" s="20">
        <v>5</v>
      </c>
      <c r="G71" s="43">
        <v>5</v>
      </c>
      <c r="I71" s="20"/>
      <c r="J71" s="20"/>
      <c r="N71" s="34"/>
    </row>
    <row r="72" spans="1:14">
      <c r="A72" s="42"/>
      <c r="B72" s="20"/>
      <c r="C72" s="20"/>
      <c r="D72" s="20"/>
      <c r="E72" s="20"/>
      <c r="F72" s="20">
        <v>6</v>
      </c>
      <c r="G72" s="43">
        <v>6</v>
      </c>
      <c r="I72" s="20"/>
      <c r="J72" s="20"/>
    </row>
    <row r="73" spans="1:14">
      <c r="A73" s="46"/>
      <c r="B73" s="47"/>
      <c r="C73" s="47"/>
      <c r="D73" s="47"/>
      <c r="E73" s="47"/>
      <c r="F73" s="47">
        <v>7</v>
      </c>
      <c r="G73" s="48">
        <v>7</v>
      </c>
      <c r="I73" s="20"/>
      <c r="J73" s="20"/>
    </row>
    <row r="80" spans="1:14">
      <c r="A80" s="17" t="s">
        <v>89</v>
      </c>
      <c r="F80" s="11" t="s">
        <v>90</v>
      </c>
    </row>
    <row r="81" spans="1:13" ht="54">
      <c r="A81" s="12" t="s">
        <v>7</v>
      </c>
      <c r="B81" s="12" t="s">
        <v>20</v>
      </c>
      <c r="C81" s="16" t="s">
        <v>21</v>
      </c>
      <c r="D81" s="16" t="s">
        <v>91</v>
      </c>
      <c r="F81" s="9" t="s">
        <v>7</v>
      </c>
      <c r="G81" s="9" t="s">
        <v>20</v>
      </c>
      <c r="H81" s="9" t="s">
        <v>45</v>
      </c>
      <c r="I81" s="9" t="s">
        <v>92</v>
      </c>
      <c r="J81" s="9" t="s">
        <v>93</v>
      </c>
      <c r="K81" s="9" t="s">
        <v>94</v>
      </c>
      <c r="L81" s="9" t="s">
        <v>95</v>
      </c>
      <c r="M81" s="9" t="s">
        <v>96</v>
      </c>
    </row>
    <row r="82" spans="1:13">
      <c r="B82" t="s">
        <v>65</v>
      </c>
      <c r="G82" s="45" t="s">
        <v>15</v>
      </c>
      <c r="H82" s="20" t="s">
        <v>97</v>
      </c>
      <c r="I82" s="20">
        <v>7200</v>
      </c>
      <c r="J82" s="20">
        <v>7</v>
      </c>
      <c r="K82" s="20">
        <v>300</v>
      </c>
      <c r="L82" s="20">
        <v>210</v>
      </c>
      <c r="M82" s="20">
        <v>5</v>
      </c>
    </row>
    <row r="83" spans="1:13">
      <c r="B83" s="10" t="s">
        <v>15</v>
      </c>
      <c r="C83" s="21">
        <v>45747</v>
      </c>
      <c r="D83" t="s">
        <v>98</v>
      </c>
      <c r="G83" s="10" t="s">
        <v>15</v>
      </c>
      <c r="H83" t="s">
        <v>99</v>
      </c>
      <c r="I83">
        <v>8200</v>
      </c>
      <c r="J83">
        <v>1</v>
      </c>
      <c r="K83">
        <v>100</v>
      </c>
      <c r="L83">
        <v>100</v>
      </c>
      <c r="M83">
        <v>3</v>
      </c>
    </row>
    <row r="84" spans="1:13">
      <c r="B84" s="10" t="s">
        <v>15</v>
      </c>
      <c r="C84" s="21">
        <v>45757</v>
      </c>
      <c r="D84" t="s">
        <v>100</v>
      </c>
    </row>
    <row r="85" spans="1:13">
      <c r="B85" s="10" t="s">
        <v>15</v>
      </c>
      <c r="C85" s="21">
        <v>45758</v>
      </c>
      <c r="D85" t="s">
        <v>101</v>
      </c>
    </row>
    <row r="86" spans="1:13">
      <c r="B86" s="10" t="s">
        <v>15</v>
      </c>
      <c r="C86" s="21">
        <v>45759</v>
      </c>
      <c r="D86" t="s">
        <v>102</v>
      </c>
    </row>
    <row r="87" spans="1:13">
      <c r="B87" s="10" t="s">
        <v>15</v>
      </c>
      <c r="C87" s="21">
        <v>45760</v>
      </c>
      <c r="D87" t="s">
        <v>103</v>
      </c>
    </row>
    <row r="88" spans="1:13">
      <c r="B88" s="10" t="s">
        <v>15</v>
      </c>
      <c r="C88" s="21">
        <v>45760</v>
      </c>
      <c r="D88" t="s">
        <v>104</v>
      </c>
    </row>
    <row r="89" spans="1:13">
      <c r="B89" t="s">
        <v>65</v>
      </c>
    </row>
    <row r="90" spans="1:13">
      <c r="B90" s="10" t="s">
        <v>15</v>
      </c>
      <c r="C90" s="21">
        <v>45777</v>
      </c>
      <c r="D90" t="s">
        <v>98</v>
      </c>
    </row>
    <row r="91" spans="1:13">
      <c r="A91" s="28"/>
      <c r="B91" s="32"/>
      <c r="C91" s="21">
        <v>45777</v>
      </c>
      <c r="D91" s="32" t="s">
        <v>105</v>
      </c>
      <c r="E91" s="32"/>
      <c r="F91" s="32"/>
      <c r="G91" s="32"/>
      <c r="H91" s="32"/>
      <c r="J91" s="32"/>
      <c r="K91" s="32"/>
      <c r="L91" s="28"/>
      <c r="M91" s="32"/>
    </row>
    <row r="92" spans="1:13">
      <c r="A92" s="31"/>
      <c r="B92" s="31"/>
      <c r="C92" s="31"/>
      <c r="D92" s="31"/>
      <c r="E92" s="31"/>
      <c r="F92" s="31"/>
      <c r="G92" s="31"/>
      <c r="H92" s="31"/>
      <c r="J92" s="31"/>
      <c r="K92" s="32"/>
      <c r="L92" s="31"/>
      <c r="M92" s="31"/>
    </row>
    <row r="93" spans="1:13">
      <c r="A93" s="17" t="s">
        <v>106</v>
      </c>
      <c r="B93" s="63"/>
      <c r="C93" s="34"/>
      <c r="D93" s="34"/>
      <c r="E93" s="34"/>
      <c r="F93" s="34"/>
      <c r="G93" s="34"/>
      <c r="H93" s="34"/>
      <c r="J93" s="32"/>
      <c r="K93" s="32"/>
      <c r="L93" s="32"/>
      <c r="M93" s="32"/>
    </row>
    <row r="94" spans="1:13">
      <c r="A94" s="12" t="s">
        <v>7</v>
      </c>
      <c r="B94" s="12" t="s">
        <v>20</v>
      </c>
      <c r="C94" s="16" t="s">
        <v>21</v>
      </c>
      <c r="D94" s="16" t="s">
        <v>107</v>
      </c>
      <c r="E94" s="32"/>
      <c r="F94" s="32"/>
      <c r="G94" s="32"/>
      <c r="H94" s="32"/>
      <c r="J94" s="32"/>
      <c r="K94" s="32"/>
      <c r="L94" s="32"/>
      <c r="M94" s="32"/>
    </row>
    <row r="95" spans="1:13">
      <c r="A95" s="32"/>
      <c r="B95" s="63"/>
      <c r="C95" s="34"/>
      <c r="D95" s="32"/>
      <c r="E95" s="32"/>
      <c r="F95" s="32"/>
      <c r="G95" s="32"/>
      <c r="H95" s="32"/>
      <c r="J95" s="32"/>
      <c r="K95" s="32"/>
      <c r="L95" s="32"/>
      <c r="M95" s="32"/>
    </row>
    <row r="96" spans="1:13">
      <c r="A96" s="32"/>
      <c r="B96" s="28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spans="1:15">
      <c r="A97" s="32"/>
      <c r="B97" s="63"/>
      <c r="C97" s="34"/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spans="1:15">
      <c r="A98" s="37" t="s">
        <v>108</v>
      </c>
      <c r="B98" s="49"/>
      <c r="C98" s="49"/>
      <c r="D98" s="49"/>
      <c r="E98" s="50" t="s">
        <v>109</v>
      </c>
      <c r="F98" s="49"/>
      <c r="G98" s="49"/>
      <c r="H98" s="53"/>
      <c r="J98" s="32"/>
      <c r="K98" s="32"/>
      <c r="L98" s="32"/>
      <c r="M98" s="32"/>
    </row>
    <row r="99" spans="1:15" ht="27">
      <c r="A99" s="54" t="s">
        <v>7</v>
      </c>
      <c r="B99" s="19" t="s">
        <v>110</v>
      </c>
      <c r="C99" s="19" t="s">
        <v>27</v>
      </c>
      <c r="D99" s="20"/>
      <c r="E99" s="19" t="s">
        <v>7</v>
      </c>
      <c r="F99" s="19" t="s">
        <v>111</v>
      </c>
      <c r="G99" s="19" t="s">
        <v>112</v>
      </c>
      <c r="H99" s="51" t="s">
        <v>28</v>
      </c>
      <c r="J99" s="36"/>
      <c r="K99" s="32"/>
      <c r="L99" s="32"/>
      <c r="M99" s="32"/>
    </row>
    <row r="100" spans="1:15">
      <c r="A100" s="42"/>
      <c r="B100" s="20" t="s">
        <v>113</v>
      </c>
      <c r="C100" s="20">
        <v>300</v>
      </c>
      <c r="D100" s="20"/>
      <c r="E100" s="20"/>
      <c r="F100" s="20" t="s">
        <v>114</v>
      </c>
      <c r="G100" s="20" t="s">
        <v>115</v>
      </c>
      <c r="H100" s="43">
        <v>5</v>
      </c>
      <c r="J100" s="32"/>
      <c r="K100" s="32"/>
      <c r="L100" s="32"/>
      <c r="M100" s="32"/>
    </row>
    <row r="101" spans="1:15">
      <c r="A101" s="42"/>
      <c r="B101" s="20" t="s">
        <v>116</v>
      </c>
      <c r="C101" s="20">
        <v>120</v>
      </c>
      <c r="D101" s="20" t="s">
        <v>117</v>
      </c>
      <c r="E101" s="20"/>
      <c r="F101" s="20" t="s">
        <v>118</v>
      </c>
      <c r="G101" s="20" t="s">
        <v>115</v>
      </c>
      <c r="H101" s="43">
        <v>14</v>
      </c>
      <c r="J101" s="32"/>
      <c r="K101" s="32"/>
      <c r="L101" s="32"/>
      <c r="M101" s="32"/>
    </row>
    <row r="102" spans="1:15">
      <c r="A102" s="42"/>
      <c r="B102" s="20" t="s">
        <v>119</v>
      </c>
      <c r="C102" s="20">
        <v>120</v>
      </c>
      <c r="D102" s="20" t="s">
        <v>120</v>
      </c>
      <c r="E102" s="20"/>
      <c r="F102" s="20" t="s">
        <v>121</v>
      </c>
      <c r="G102" s="20" t="s">
        <v>115</v>
      </c>
      <c r="H102" s="43">
        <v>12</v>
      </c>
      <c r="J102" s="32"/>
      <c r="K102" s="32"/>
      <c r="L102" s="32"/>
      <c r="M102" s="32"/>
    </row>
    <row r="103" spans="1:15">
      <c r="A103" s="42"/>
      <c r="B103" s="20" t="s">
        <v>122</v>
      </c>
      <c r="C103" s="20">
        <v>45</v>
      </c>
      <c r="D103" s="20" t="s">
        <v>123</v>
      </c>
      <c r="E103" s="20"/>
      <c r="F103" s="20" t="s">
        <v>124</v>
      </c>
      <c r="G103" s="20" t="s">
        <v>115</v>
      </c>
      <c r="H103" s="43">
        <v>15</v>
      </c>
      <c r="J103" s="32"/>
      <c r="K103" s="32"/>
      <c r="L103" s="32"/>
      <c r="M103" s="32"/>
    </row>
    <row r="104" spans="1:15">
      <c r="A104" s="42"/>
      <c r="B104" s="20" t="s">
        <v>125</v>
      </c>
      <c r="C104" s="20">
        <v>45</v>
      </c>
      <c r="D104" s="20" t="s">
        <v>126</v>
      </c>
      <c r="E104" s="20"/>
      <c r="F104" s="20" t="s">
        <v>127</v>
      </c>
      <c r="G104" s="20" t="s">
        <v>128</v>
      </c>
      <c r="H104" s="43">
        <v>5</v>
      </c>
      <c r="J104" s="32"/>
      <c r="K104" s="32"/>
      <c r="L104" s="32"/>
      <c r="M104" s="32"/>
    </row>
    <row r="105" spans="1:15">
      <c r="A105" s="42"/>
      <c r="B105" s="20" t="s">
        <v>129</v>
      </c>
      <c r="C105" s="20">
        <v>60</v>
      </c>
      <c r="D105" s="20"/>
      <c r="E105" s="20"/>
      <c r="F105" s="20" t="s">
        <v>127</v>
      </c>
      <c r="G105" s="20" t="s">
        <v>130</v>
      </c>
      <c r="H105" s="43">
        <v>25</v>
      </c>
      <c r="J105" s="32"/>
      <c r="K105" s="32"/>
      <c r="L105" s="32"/>
      <c r="M105" s="32"/>
    </row>
    <row r="106" spans="1:15">
      <c r="A106" s="42"/>
      <c r="B106" s="20" t="s">
        <v>131</v>
      </c>
      <c r="C106" s="20">
        <v>270</v>
      </c>
      <c r="D106" s="20" t="s">
        <v>132</v>
      </c>
      <c r="E106" s="20"/>
      <c r="F106" s="20" t="s">
        <v>133</v>
      </c>
      <c r="G106" s="20" t="s">
        <v>128</v>
      </c>
      <c r="H106" s="43">
        <v>10</v>
      </c>
      <c r="J106" s="32"/>
      <c r="K106" s="32"/>
      <c r="L106" s="32"/>
      <c r="M106" s="32"/>
    </row>
    <row r="107" spans="1:15">
      <c r="A107" s="42"/>
      <c r="B107" s="20" t="s">
        <v>134</v>
      </c>
      <c r="C107" s="20">
        <v>30</v>
      </c>
      <c r="D107" s="20"/>
      <c r="E107" s="20"/>
      <c r="F107" s="20" t="s">
        <v>133</v>
      </c>
      <c r="G107" s="20" t="s">
        <v>130</v>
      </c>
      <c r="H107" s="43">
        <v>40</v>
      </c>
      <c r="J107" s="32"/>
      <c r="K107" s="32"/>
      <c r="L107" s="32"/>
      <c r="M107" s="32"/>
    </row>
    <row r="108" spans="1:15">
      <c r="A108" s="42"/>
      <c r="B108" s="33" t="s">
        <v>135</v>
      </c>
      <c r="C108" s="20">
        <v>60</v>
      </c>
      <c r="D108" s="20"/>
      <c r="E108" s="20"/>
      <c r="F108" s="20" t="s">
        <v>136</v>
      </c>
      <c r="G108" s="20" t="s">
        <v>137</v>
      </c>
      <c r="H108" s="55">
        <v>2.5</v>
      </c>
      <c r="J108" s="32"/>
      <c r="K108" s="32"/>
      <c r="L108" s="32"/>
      <c r="M108" s="32"/>
    </row>
    <row r="109" spans="1:15">
      <c r="A109" s="42"/>
      <c r="B109" s="20"/>
      <c r="C109" s="20"/>
      <c r="D109" s="20"/>
      <c r="E109" s="20"/>
      <c r="F109" s="20" t="s">
        <v>136</v>
      </c>
      <c r="G109" s="20" t="s">
        <v>138</v>
      </c>
      <c r="H109" s="55">
        <v>3</v>
      </c>
      <c r="J109" s="32"/>
      <c r="K109" s="32"/>
      <c r="L109" s="32"/>
      <c r="M109" s="32"/>
      <c r="N109" s="32"/>
      <c r="O109" s="32"/>
    </row>
    <row r="110" spans="1:15">
      <c r="A110" s="44" t="s">
        <v>139</v>
      </c>
      <c r="B110" s="20"/>
      <c r="C110" s="20"/>
      <c r="D110" s="20"/>
      <c r="E110" s="20"/>
      <c r="F110" s="20" t="s">
        <v>136</v>
      </c>
      <c r="G110" s="20" t="s">
        <v>140</v>
      </c>
      <c r="H110" s="55">
        <v>4</v>
      </c>
      <c r="J110" s="32"/>
      <c r="K110" s="32"/>
      <c r="L110" s="32"/>
      <c r="M110" s="32"/>
      <c r="N110" s="31"/>
      <c r="O110" s="31"/>
    </row>
    <row r="111" spans="1:15">
      <c r="A111" s="54" t="s">
        <v>7</v>
      </c>
      <c r="B111" s="19" t="s">
        <v>141</v>
      </c>
      <c r="C111" s="19" t="s">
        <v>142</v>
      </c>
      <c r="D111" s="20"/>
      <c r="E111" s="20"/>
      <c r="F111" s="20" t="s">
        <v>136</v>
      </c>
      <c r="G111" s="20" t="s">
        <v>143</v>
      </c>
      <c r="H111" s="43">
        <v>4</v>
      </c>
      <c r="J111" s="32"/>
      <c r="K111" s="32"/>
      <c r="L111" s="32"/>
      <c r="M111" s="32"/>
      <c r="N111" s="32"/>
      <c r="O111" s="32"/>
    </row>
    <row r="112" spans="1:15">
      <c r="A112" s="42">
        <v>1</v>
      </c>
      <c r="B112" s="20">
        <v>1.2</v>
      </c>
      <c r="C112" s="20" t="s">
        <v>144</v>
      </c>
      <c r="D112" s="20"/>
      <c r="E112" s="20"/>
      <c r="F112" s="20" t="s">
        <v>136</v>
      </c>
      <c r="G112" s="20" t="s">
        <v>145</v>
      </c>
      <c r="H112" s="55">
        <v>8</v>
      </c>
      <c r="I112" s="32"/>
      <c r="J112" s="32"/>
      <c r="K112" s="32"/>
      <c r="L112" s="32"/>
      <c r="M112" s="32"/>
      <c r="N112" s="32"/>
      <c r="O112" s="32"/>
    </row>
    <row r="113" spans="1:15">
      <c r="A113" s="42">
        <v>2</v>
      </c>
      <c r="B113" s="20">
        <v>1.375</v>
      </c>
      <c r="C113" s="20" t="s">
        <v>146</v>
      </c>
      <c r="D113" s="20"/>
      <c r="E113" s="20"/>
      <c r="F113" s="20" t="s">
        <v>136</v>
      </c>
      <c r="G113" s="20" t="s">
        <v>147</v>
      </c>
      <c r="H113" s="55">
        <v>5</v>
      </c>
      <c r="I113" s="32"/>
      <c r="J113" s="32"/>
      <c r="K113" s="32"/>
      <c r="L113" s="32"/>
      <c r="M113" s="32"/>
      <c r="N113" s="32"/>
      <c r="O113" s="32"/>
    </row>
    <row r="114" spans="1:15">
      <c r="A114" s="42">
        <v>3</v>
      </c>
      <c r="B114" s="20">
        <v>1.55</v>
      </c>
      <c r="C114" s="20" t="s">
        <v>148</v>
      </c>
      <c r="D114" s="20"/>
      <c r="E114" s="20"/>
      <c r="F114" s="20" t="s">
        <v>136</v>
      </c>
      <c r="G114" s="20" t="s">
        <v>149</v>
      </c>
      <c r="H114" s="55">
        <v>9</v>
      </c>
      <c r="I114" s="32"/>
      <c r="J114" s="32"/>
      <c r="K114" s="32"/>
      <c r="L114" s="32"/>
      <c r="M114" s="32"/>
      <c r="N114" s="32"/>
      <c r="O114" s="32"/>
    </row>
    <row r="115" spans="1:15">
      <c r="A115" s="42">
        <v>4</v>
      </c>
      <c r="B115" s="20">
        <v>1.7250000000000001</v>
      </c>
      <c r="C115" s="20" t="s">
        <v>150</v>
      </c>
      <c r="D115" s="20"/>
      <c r="E115" s="20"/>
      <c r="F115" s="20" t="s">
        <v>136</v>
      </c>
      <c r="G115" s="20" t="s">
        <v>151</v>
      </c>
      <c r="H115" s="55">
        <v>9.4</v>
      </c>
      <c r="N115" s="32"/>
      <c r="O115" s="32"/>
    </row>
    <row r="116" spans="1:15">
      <c r="A116" s="42">
        <v>5</v>
      </c>
      <c r="B116" s="20">
        <v>1.9</v>
      </c>
      <c r="C116" s="20" t="s">
        <v>152</v>
      </c>
      <c r="D116" s="20"/>
      <c r="E116" s="20"/>
      <c r="F116" s="20" t="s">
        <v>136</v>
      </c>
      <c r="G116" s="20" t="s">
        <v>153</v>
      </c>
      <c r="H116" s="43">
        <v>10</v>
      </c>
      <c r="N116" s="32"/>
      <c r="O116" s="32"/>
    </row>
    <row r="117" spans="1:15">
      <c r="A117" s="42"/>
      <c r="B117" s="20"/>
      <c r="C117" s="20"/>
      <c r="D117" s="20"/>
      <c r="E117" s="20"/>
      <c r="F117" s="20" t="s">
        <v>136</v>
      </c>
      <c r="G117" s="20" t="s">
        <v>154</v>
      </c>
      <c r="H117" s="43">
        <v>11</v>
      </c>
      <c r="N117" s="32"/>
      <c r="O117" s="32"/>
    </row>
    <row r="118" spans="1:15">
      <c r="A118" s="56" t="s">
        <v>155</v>
      </c>
      <c r="B118" s="20"/>
      <c r="C118" s="20"/>
      <c r="D118" s="20"/>
      <c r="E118" s="20"/>
      <c r="F118" s="20" t="s">
        <v>136</v>
      </c>
      <c r="G118" s="20" t="s">
        <v>156</v>
      </c>
      <c r="H118" s="43">
        <v>13</v>
      </c>
      <c r="N118" s="32"/>
      <c r="O118" s="32"/>
    </row>
    <row r="119" spans="1:15">
      <c r="A119" s="40" t="s">
        <v>7</v>
      </c>
      <c r="B119" s="30" t="s">
        <v>157</v>
      </c>
      <c r="C119" s="30" t="s">
        <v>158</v>
      </c>
      <c r="D119" s="19" t="s">
        <v>159</v>
      </c>
      <c r="E119" s="20"/>
      <c r="F119" s="20" t="s">
        <v>136</v>
      </c>
      <c r="G119" s="20" t="s">
        <v>160</v>
      </c>
      <c r="H119" s="43">
        <v>14</v>
      </c>
      <c r="N119" s="32"/>
      <c r="O119" s="32"/>
    </row>
    <row r="120" spans="1:15">
      <c r="A120" s="42"/>
      <c r="B120" s="20" t="s">
        <v>161</v>
      </c>
      <c r="C120" s="20">
        <v>1</v>
      </c>
      <c r="D120" s="20">
        <v>0</v>
      </c>
      <c r="E120" s="20"/>
      <c r="F120" s="20" t="s">
        <v>136</v>
      </c>
      <c r="G120" s="20" t="s">
        <v>162</v>
      </c>
      <c r="H120" s="55">
        <v>20</v>
      </c>
      <c r="N120" s="32"/>
      <c r="O120" s="32"/>
    </row>
    <row r="121" spans="1:15">
      <c r="A121" s="42"/>
      <c r="B121" s="20" t="s">
        <v>163</v>
      </c>
      <c r="C121" s="20">
        <v>2</v>
      </c>
      <c r="D121" s="20">
        <v>3600</v>
      </c>
      <c r="E121" s="20"/>
      <c r="F121" s="20" t="s">
        <v>136</v>
      </c>
      <c r="G121" s="20" t="s">
        <v>164</v>
      </c>
      <c r="H121" s="55">
        <v>28</v>
      </c>
      <c r="N121" s="32"/>
      <c r="O121" s="32"/>
    </row>
    <row r="122" spans="1:15">
      <c r="A122" s="42"/>
      <c r="B122" s="20" t="s">
        <v>65</v>
      </c>
      <c r="C122" s="20" t="s">
        <v>65</v>
      </c>
      <c r="D122" s="34"/>
      <c r="E122" s="20"/>
      <c r="F122" s="20" t="s">
        <v>136</v>
      </c>
      <c r="G122" s="20" t="s">
        <v>165</v>
      </c>
      <c r="H122" s="55">
        <v>30</v>
      </c>
      <c r="N122" s="32"/>
      <c r="O122" s="32"/>
    </row>
    <row r="123" spans="1:15">
      <c r="A123" s="42"/>
      <c r="B123" s="20" t="s">
        <v>166</v>
      </c>
      <c r="C123" s="57">
        <v>16</v>
      </c>
      <c r="D123" s="35">
        <v>54000</v>
      </c>
      <c r="E123" s="20"/>
      <c r="F123" s="20" t="s">
        <v>136</v>
      </c>
      <c r="G123" s="20" t="s">
        <v>167</v>
      </c>
      <c r="H123" s="55">
        <v>36</v>
      </c>
      <c r="N123" s="32"/>
      <c r="O123" s="32"/>
    </row>
    <row r="124" spans="1:15">
      <c r="A124" s="46"/>
      <c r="B124" s="47" t="s">
        <v>168</v>
      </c>
      <c r="C124" s="58">
        <v>17</v>
      </c>
      <c r="D124" s="59">
        <f>16*3600</f>
        <v>57600</v>
      </c>
      <c r="E124" s="59"/>
      <c r="F124" s="59"/>
      <c r="G124" s="59"/>
      <c r="H124" s="60"/>
      <c r="N124" s="32"/>
      <c r="O124" s="32"/>
    </row>
    <row r="125" spans="1:15">
      <c r="N125" s="32"/>
      <c r="O125" s="32"/>
    </row>
    <row r="126" spans="1:15">
      <c r="N126" s="32"/>
      <c r="O126" s="32"/>
    </row>
    <row r="127" spans="1:15">
      <c r="N127" s="32"/>
      <c r="O127" s="32"/>
    </row>
    <row r="128" spans="1:15">
      <c r="N128" s="32"/>
      <c r="O128" s="32"/>
    </row>
    <row r="129" spans="14:15">
      <c r="N129" s="32"/>
      <c r="O129" s="32"/>
    </row>
    <row r="130" spans="14:15">
      <c r="N130" s="32"/>
      <c r="O130" s="32"/>
    </row>
    <row r="131" spans="14:15">
      <c r="N131" s="32"/>
      <c r="O131" s="32"/>
    </row>
    <row r="132" spans="14:15">
      <c r="N132" s="32"/>
      <c r="O132" s="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C574-6D52-41EF-896F-A2D766228B1A}">
  <dimension ref="A1:L30"/>
  <sheetViews>
    <sheetView workbookViewId="0"/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139</v>
      </c>
      <c r="D4" s="1" t="s">
        <v>177</v>
      </c>
      <c r="E4" s="3"/>
    </row>
    <row r="5" spans="1:12">
      <c r="B5" s="1" t="s">
        <v>217</v>
      </c>
      <c r="C5" s="3" t="s">
        <v>188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activity_level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141</v>
      </c>
      <c r="C11" s="3" t="s">
        <v>275</v>
      </c>
      <c r="D11" s="3" t="s">
        <v>243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value int ,</v>
      </c>
    </row>
    <row r="12" spans="1:12">
      <c r="A12" s="3">
        <v>3</v>
      </c>
      <c r="B12" s="3" t="s">
        <v>142</v>
      </c>
      <c r="C12" s="3" t="s">
        <v>276</v>
      </c>
      <c r="D12" s="3" t="s">
        <v>225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explanation varchar (20)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31D3-9E39-461C-9945-C4F58E56A5A5}">
  <dimension ref="A1:L30"/>
  <sheetViews>
    <sheetView workbookViewId="0"/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43</v>
      </c>
      <c r="D4" s="1" t="s">
        <v>177</v>
      </c>
      <c r="E4" s="3"/>
    </row>
    <row r="5" spans="1:12">
      <c r="B5" s="1" t="s">
        <v>217</v>
      </c>
      <c r="C5" s="3" t="s">
        <v>277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target_value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244</v>
      </c>
      <c r="C11" s="3" t="s">
        <v>245</v>
      </c>
      <c r="D11" s="3" t="s">
        <v>225</v>
      </c>
      <c r="E11" s="3">
        <v>20</v>
      </c>
      <c r="F11" s="3"/>
      <c r="G11" s="3"/>
      <c r="I11" s="3"/>
      <c r="J11" s="3" t="s">
        <v>246</v>
      </c>
      <c r="L11" t="str">
        <f>C11&amp;" "&amp;D11&amp;" "&amp;IF(E11&lt;&gt;"","("&amp;E11&amp;")","")&amp;IF(C12&lt;&gt;"",",","")</f>
        <v>user_id varchar (20),</v>
      </c>
    </row>
    <row r="12" spans="1:12">
      <c r="A12" s="3">
        <v>3</v>
      </c>
      <c r="B12" s="3" t="s">
        <v>45</v>
      </c>
      <c r="C12" s="3" t="s">
        <v>278</v>
      </c>
      <c r="D12" s="3" t="s">
        <v>243</v>
      </c>
      <c r="E12" s="3"/>
      <c r="F12" s="3"/>
      <c r="G12" s="3"/>
      <c r="H12" s="3"/>
      <c r="I12" s="3"/>
      <c r="J12" s="3" t="s">
        <v>279</v>
      </c>
      <c r="L12" t="str">
        <f>C12&amp;" "&amp;D12&amp;" "&amp;IF(E12&lt;&gt;"","("&amp;E12&amp;")","")&amp;IF(C13&lt;&gt;"",",","")</f>
        <v>month int ,</v>
      </c>
    </row>
    <row r="13" spans="1:12">
      <c r="A13" s="3">
        <v>4</v>
      </c>
      <c r="B13" s="3" t="s">
        <v>262</v>
      </c>
      <c r="C13" s="3" t="s">
        <v>263</v>
      </c>
      <c r="D13" s="3" t="s">
        <v>257</v>
      </c>
      <c r="E13" s="3"/>
      <c r="F13" s="3"/>
      <c r="G13" s="3"/>
      <c r="H13" s="3" t="s">
        <v>226</v>
      </c>
      <c r="I13" s="3"/>
      <c r="J13" s="3"/>
      <c r="L13" t="str">
        <f>C13&amp;" "&amp;D13&amp;" "&amp;IF(E13&lt;&gt;"","("&amp;E13&amp;")","")&amp;IF(C14&lt;&gt;"",",","")</f>
        <v>pure_alcohol_consumed float ,</v>
      </c>
    </row>
    <row r="14" spans="1:12">
      <c r="A14" s="3">
        <v>5</v>
      </c>
      <c r="B14" t="s">
        <v>255</v>
      </c>
      <c r="C14" s="3" t="s">
        <v>256</v>
      </c>
      <c r="D14" s="3" t="s">
        <v>257</v>
      </c>
      <c r="E14" s="3"/>
      <c r="F14" s="3"/>
      <c r="G14" s="3"/>
      <c r="H14" s="3" t="s">
        <v>226</v>
      </c>
      <c r="I14" s="3"/>
      <c r="J14" s="3"/>
      <c r="L14" t="str">
        <f>C14&amp;" "&amp;D14&amp;" "&amp;IF(E14&lt;&gt;"","("&amp;E14&amp;")","")&amp;IF(C15&lt;&gt;"",",","")</f>
        <v>sleep_time float ,</v>
      </c>
    </row>
    <row r="15" spans="1:12">
      <c r="A15" s="3">
        <v>6</v>
      </c>
      <c r="B15" s="3" t="s">
        <v>258</v>
      </c>
      <c r="C15" s="3" t="s">
        <v>259</v>
      </c>
      <c r="D15" s="3" t="s">
        <v>243</v>
      </c>
      <c r="E15" s="3"/>
      <c r="F15" s="3"/>
      <c r="G15" s="3"/>
      <c r="H15" s="13" t="s">
        <v>226</v>
      </c>
      <c r="I15" s="3"/>
      <c r="J15" s="3" t="s">
        <v>280</v>
      </c>
      <c r="L15" t="str">
        <f>C15&amp;" "&amp;D15&amp;" "&amp;IF(E15&lt;&gt;"","("&amp;E15&amp;")","")&amp;IF(C16&lt;&gt;"",",","")</f>
        <v>calorie_intake int ,</v>
      </c>
    </row>
    <row r="16" spans="1:12">
      <c r="A16" s="3">
        <v>7</v>
      </c>
      <c r="B16" s="3" t="s">
        <v>47</v>
      </c>
      <c r="C16" s="3" t="s">
        <v>281</v>
      </c>
      <c r="D16" s="3" t="s">
        <v>257</v>
      </c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target_weight float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B015-2258-4B5A-B027-80FB3343D787}">
  <dimension ref="A1:L31"/>
  <sheetViews>
    <sheetView workbookViewId="0">
      <selection activeCell="C17" sqref="C17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90</v>
      </c>
      <c r="D4" s="1" t="s">
        <v>177</v>
      </c>
      <c r="E4" s="3"/>
    </row>
    <row r="5" spans="1:12">
      <c r="B5" s="1" t="s">
        <v>217</v>
      </c>
      <c r="C5" s="3" t="s">
        <v>190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point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>
      <c r="A11" s="3"/>
      <c r="B11" s="3" t="s">
        <v>282</v>
      </c>
      <c r="C11" s="3" t="s">
        <v>245</v>
      </c>
      <c r="D11" s="3" t="s">
        <v>225</v>
      </c>
      <c r="E11" s="3">
        <v>20</v>
      </c>
      <c r="F11" s="3"/>
      <c r="G11" s="3"/>
      <c r="H11" s="3"/>
      <c r="I11" s="3"/>
      <c r="J11" s="3" t="s">
        <v>246</v>
      </c>
      <c r="L11" t="str">
        <f>C11&amp;" "&amp;D11&amp;" "&amp;IF(E11&lt;&gt;"","("&amp;E11&amp;")","")&amp;IF(C12&lt;&gt;"",",","")</f>
        <v>user_id varchar (20),</v>
      </c>
    </row>
    <row r="12" spans="1:12">
      <c r="A12" s="3">
        <v>2</v>
      </c>
      <c r="B12" s="3" t="s">
        <v>45</v>
      </c>
      <c r="C12" s="3" t="s">
        <v>278</v>
      </c>
      <c r="D12" s="3" t="s">
        <v>247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month date ,</v>
      </c>
    </row>
    <row r="13" spans="1:12">
      <c r="A13" s="3">
        <v>3</v>
      </c>
      <c r="B13" s="3" t="s">
        <v>92</v>
      </c>
      <c r="C13" s="3" t="s">
        <v>283</v>
      </c>
      <c r="D13" s="3" t="s">
        <v>243</v>
      </c>
      <c r="E13" s="3"/>
      <c r="F13" s="3"/>
      <c r="G13" s="3"/>
      <c r="H13" s="3"/>
      <c r="I13" s="3">
        <v>0</v>
      </c>
      <c r="J13" s="3"/>
      <c r="L13" t="str">
        <f>C13&amp;" "&amp;D13&amp;" "&amp;IF(E13&lt;&gt;"","("&amp;E13&amp;")","")&amp;IF(C14&lt;&gt;"",",","")</f>
        <v>total_calorie_consumed int ,</v>
      </c>
    </row>
    <row r="14" spans="1:12">
      <c r="A14" s="3">
        <v>4</v>
      </c>
      <c r="B14" s="3" t="s">
        <v>284</v>
      </c>
      <c r="C14" s="3" t="s">
        <v>285</v>
      </c>
      <c r="D14" s="3" t="s">
        <v>243</v>
      </c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"&amp;IF(E14&lt;&gt;"","("&amp;E14&amp;")","")&amp;IF(C16&lt;&gt;"",",","")</f>
        <v>total_nosmoke int ,</v>
      </c>
    </row>
    <row r="15" spans="1:12">
      <c r="A15" s="3">
        <v>5</v>
      </c>
      <c r="B15" s="3" t="s">
        <v>286</v>
      </c>
      <c r="C15" s="3" t="s">
        <v>287</v>
      </c>
      <c r="D15" s="3" t="s">
        <v>243</v>
      </c>
      <c r="E15" s="3"/>
      <c r="F15" s="3"/>
      <c r="G15" s="3"/>
      <c r="H15" s="3"/>
      <c r="I15" s="3">
        <v>0</v>
      </c>
      <c r="J15" s="3"/>
      <c r="L15" t="str">
        <f>C15&amp;" "&amp;D15&amp;" "&amp;IF(E15&lt;&gt;"","("&amp;E15&amp;")","")&amp;IF(C16&lt;&gt;"",",","")</f>
        <v>total_alcohol_consumed int ,</v>
      </c>
    </row>
    <row r="16" spans="1:12">
      <c r="A16" s="3">
        <v>6</v>
      </c>
      <c r="B16" s="3" t="s">
        <v>288</v>
      </c>
      <c r="C16" s="3" t="s">
        <v>289</v>
      </c>
      <c r="D16" s="3" t="s">
        <v>243</v>
      </c>
      <c r="E16" s="3"/>
      <c r="F16" s="3"/>
      <c r="G16" s="3"/>
      <c r="H16" s="3"/>
      <c r="I16" s="3">
        <v>0</v>
      </c>
      <c r="J16" s="3"/>
      <c r="L16" t="str">
        <f>C16&amp;" "&amp;D16&amp;" "&amp;IF(E16&lt;&gt;"","("&amp;E16&amp;")","")&amp;IF(C18&lt;&gt;"",",","")</f>
        <v xml:space="preserve">total_calorie_intake int </v>
      </c>
    </row>
    <row r="17" spans="1:12">
      <c r="A17" s="3">
        <v>7</v>
      </c>
      <c r="B17" s="3" t="s">
        <v>290</v>
      </c>
      <c r="C17" s="3" t="s">
        <v>291</v>
      </c>
      <c r="D17" s="3" t="s">
        <v>243</v>
      </c>
      <c r="E17" s="3"/>
      <c r="F17" s="3"/>
      <c r="G17" s="3"/>
      <c r="H17" s="3"/>
      <c r="I17" s="3">
        <v>0</v>
      </c>
      <c r="J17" s="3"/>
      <c r="L17" t="str">
        <f>C17&amp;" "&amp;D17&amp;" "&amp;IF(E17&lt;&gt;"","("&amp;E17&amp;")","")&amp;IF(C18&lt;&gt;"",",","")</f>
        <v xml:space="preserve">total_sleeptime int </v>
      </c>
    </row>
    <row r="18" spans="1:1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"&amp;IF(E18&lt;&gt;"","("&amp;E18&amp;")","")&amp;IF(C20&lt;&gt;"",",","")</f>
        <v xml:space="preserve">  </v>
      </c>
    </row>
    <row r="19" spans="1:1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"&amp;IF(E20&lt;&gt;"","("&amp;E20&amp;")","")&amp;IF(C22&lt;&gt;"",",","")</f>
        <v xml:space="preserve">  </v>
      </c>
    </row>
    <row r="21" spans="1:1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"&amp;IF(E22&lt;&gt;"","("&amp;E22&amp;")","")&amp;IF(C24&lt;&gt;"",",","")</f>
        <v xml:space="preserve">  </v>
      </c>
    </row>
    <row r="23" spans="1:1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"&amp;IF(E24&lt;&gt;"","("&amp;E24&amp;")","")&amp;IF(C26&lt;&gt;"",",","")</f>
        <v xml:space="preserve">  </v>
      </c>
    </row>
    <row r="25" spans="1:1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"&amp;IF(E26&lt;&gt;"","("&amp;E26&amp;")","")&amp;IF(C28&lt;&gt;"",",","")</f>
        <v xml:space="preserve">  </v>
      </c>
    </row>
    <row r="27" spans="1:1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"&amp;IF(E28&lt;&gt;"","("&amp;E28&amp;")","")&amp;IF(C30&lt;&gt;"",",","")</f>
        <v xml:space="preserve">  </v>
      </c>
    </row>
    <row r="29" spans="1:1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>C30&amp;" "&amp;D30&amp;" "&amp;IF(E30&lt;&gt;"","("&amp;E30&amp;")","")&amp;IF(C32&lt;&gt;"",",","")</f>
        <v xml:space="preserve">  </v>
      </c>
    </row>
    <row r="31" spans="1:12">
      <c r="L31" t="s">
        <v>242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7693-EF86-480A-9A3B-A292BACE55E4}">
  <dimension ref="A1:L30"/>
  <sheetViews>
    <sheetView workbookViewId="0">
      <selection activeCell="J11" sqref="J1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89</v>
      </c>
      <c r="D4" s="1" t="s">
        <v>177</v>
      </c>
      <c r="E4" s="3"/>
    </row>
    <row r="5" spans="1:12">
      <c r="B5" s="1" t="s">
        <v>217</v>
      </c>
      <c r="C5" s="3" t="s">
        <v>191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reward_day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282</v>
      </c>
      <c r="C11" s="3" t="s">
        <v>245</v>
      </c>
      <c r="D11" s="3" t="s">
        <v>225</v>
      </c>
      <c r="E11" s="3">
        <v>20</v>
      </c>
      <c r="F11" s="3"/>
      <c r="G11" s="3"/>
      <c r="H11" s="3"/>
      <c r="I11" s="3"/>
      <c r="J11" s="3" t="s">
        <v>246</v>
      </c>
      <c r="L11" t="str">
        <f>C11&amp;" "&amp;D11&amp;" "&amp;IF(E11&lt;&gt;"","("&amp;E11&amp;")","")&amp;IF(C12&lt;&gt;"",",","")</f>
        <v>user_id varchar (20),</v>
      </c>
    </row>
    <row r="12" spans="1:12">
      <c r="A12" s="3">
        <v>3</v>
      </c>
      <c r="B12" s="3" t="s">
        <v>21</v>
      </c>
      <c r="C12" s="3" t="s">
        <v>247</v>
      </c>
      <c r="D12" s="3" t="s">
        <v>247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>
      <c r="A13" s="3">
        <v>4</v>
      </c>
      <c r="B13" s="3" t="s">
        <v>91</v>
      </c>
      <c r="C13" s="3" t="s">
        <v>292</v>
      </c>
      <c r="D13" s="3" t="s">
        <v>225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reward_explain varchar (30)</v>
      </c>
    </row>
    <row r="14" spans="1:12">
      <c r="A14" s="3">
        <v>5</v>
      </c>
      <c r="B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C773-BF9D-45E5-8868-3D9E9EA0BD89}">
  <dimension ref="A1:L30"/>
  <sheetViews>
    <sheetView workbookViewId="0">
      <selection activeCell="C13" sqref="C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155</v>
      </c>
      <c r="D4" s="1" t="s">
        <v>177</v>
      </c>
      <c r="E4" s="3"/>
    </row>
    <row r="5" spans="1:12">
      <c r="B5" s="1" t="s">
        <v>217</v>
      </c>
      <c r="C5" s="3" t="s">
        <v>293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worldtour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157</v>
      </c>
      <c r="C11" s="3" t="s">
        <v>294</v>
      </c>
      <c r="D11" s="3" t="s">
        <v>225</v>
      </c>
      <c r="E11" s="3">
        <v>10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country varchar (10),</v>
      </c>
    </row>
    <row r="12" spans="1:12">
      <c r="A12" s="3">
        <v>3</v>
      </c>
      <c r="B12" s="3" t="s">
        <v>158</v>
      </c>
      <c r="C12" s="3" t="s">
        <v>295</v>
      </c>
      <c r="D12" s="3" t="s">
        <v>243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country_order int ,</v>
      </c>
    </row>
    <row r="13" spans="1:12">
      <c r="A13" s="3">
        <v>4</v>
      </c>
      <c r="B13" s="3" t="s">
        <v>296</v>
      </c>
      <c r="C13" s="3" t="s">
        <v>297</v>
      </c>
      <c r="D13" s="3" t="s">
        <v>243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necessary_calorie int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C145-0817-4BC0-B9B0-1BBC03418DAB}">
  <dimension ref="A1:L30"/>
  <sheetViews>
    <sheetView workbookViewId="0">
      <selection activeCell="B11" sqref="B1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194</v>
      </c>
      <c r="D4" s="1" t="s">
        <v>177</v>
      </c>
      <c r="E4" s="3"/>
    </row>
    <row r="5" spans="1:12">
      <c r="B5" s="1" t="s">
        <v>217</v>
      </c>
      <c r="C5" s="3" t="s">
        <v>195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history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/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244</v>
      </c>
      <c r="C11" s="3" t="s">
        <v>245</v>
      </c>
      <c r="D11" s="3" t="s">
        <v>225</v>
      </c>
      <c r="E11" s="3">
        <v>20</v>
      </c>
      <c r="F11" s="3"/>
      <c r="G11" s="3"/>
      <c r="H11" s="3"/>
      <c r="I11" s="3"/>
      <c r="J11" s="3" t="s">
        <v>246</v>
      </c>
      <c r="L11" t="str">
        <f>C11&amp;" "&amp;D11&amp;" "&amp;IF(E11&lt;&gt;"","("&amp;E11&amp;")","")&amp;IF(C12&lt;&gt;"",",","")</f>
        <v>user_id varchar (20),</v>
      </c>
    </row>
    <row r="12" spans="1:12">
      <c r="A12" s="3">
        <v>3</v>
      </c>
      <c r="B12" s="3" t="s">
        <v>21</v>
      </c>
      <c r="C12" s="3" t="s">
        <v>247</v>
      </c>
      <c r="D12" s="3" t="s">
        <v>247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>
      <c r="A13" s="3">
        <v>4</v>
      </c>
      <c r="B13" s="3" t="s">
        <v>107</v>
      </c>
      <c r="C13" s="3" t="s">
        <v>298</v>
      </c>
      <c r="D13" s="3" t="s">
        <v>299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file_path verchar (50)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728A-5785-46A1-90A2-86BC55BDC53D}">
  <dimension ref="A1:L30"/>
  <sheetViews>
    <sheetView workbookViewId="0">
      <selection activeCell="J11" sqref="J1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300</v>
      </c>
      <c r="D4" s="1" t="s">
        <v>177</v>
      </c>
      <c r="E4" s="3"/>
      <c r="J4" s="38"/>
      <c r="K4" s="38"/>
      <c r="L4" s="39"/>
    </row>
    <row r="5" spans="1:12">
      <c r="B5" s="1" t="s">
        <v>217</v>
      </c>
      <c r="C5" s="3" t="s">
        <v>197</v>
      </c>
      <c r="D5" s="1" t="s">
        <v>178</v>
      </c>
      <c r="E5" s="3"/>
      <c r="J5" s="31"/>
      <c r="K5" s="31"/>
      <c r="L5" s="41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reward_face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51</v>
      </c>
      <c r="C11" s="3" t="s">
        <v>301</v>
      </c>
      <c r="D11" s="3" t="s">
        <v>243</v>
      </c>
      <c r="E11" s="3"/>
      <c r="F11" s="3"/>
      <c r="G11" s="3"/>
      <c r="H11" s="3"/>
      <c r="I11" s="3"/>
      <c r="J11" s="3" t="s">
        <v>302</v>
      </c>
      <c r="L11" t="str">
        <f>C11&amp;" "&amp;D11&amp;" "&amp;IF(E11&lt;&gt;"","("&amp;E11&amp;")","")&amp;IF(C12&lt;&gt;"",",","")</f>
        <v>stage int ,</v>
      </c>
    </row>
    <row r="12" spans="1:12">
      <c r="A12" s="3">
        <v>3</v>
      </c>
      <c r="B12" s="3" t="s">
        <v>53</v>
      </c>
      <c r="C12" s="3" t="s">
        <v>303</v>
      </c>
      <c r="D12" s="3" t="s">
        <v>225</v>
      </c>
      <c r="E12" s="3">
        <v>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image_path varchar (50)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1A86-FDCB-436D-B9B7-F17DAC671C5D}">
  <dimension ref="A1:L30"/>
  <sheetViews>
    <sheetView workbookViewId="0">
      <selection activeCell="J12" sqref="J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304</v>
      </c>
      <c r="D4" s="1" t="s">
        <v>177</v>
      </c>
      <c r="E4" s="3"/>
    </row>
    <row r="5" spans="1:12">
      <c r="B5" s="1" t="s">
        <v>217</v>
      </c>
      <c r="C5" s="3" t="s">
        <v>199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reward_build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51</v>
      </c>
      <c r="C11" s="3" t="s">
        <v>301</v>
      </c>
      <c r="D11" s="3" t="s">
        <v>243</v>
      </c>
      <c r="E11" s="3"/>
      <c r="F11" s="3"/>
      <c r="G11" s="3"/>
      <c r="H11" s="3"/>
      <c r="I11" s="3"/>
      <c r="J11" s="3" t="s">
        <v>305</v>
      </c>
      <c r="L11" t="str">
        <f>C11&amp;" "&amp;D11&amp;" "&amp;IF(E11&lt;&gt;"","("&amp;E11&amp;")","")&amp;IF(C12&lt;&gt;"",",","")</f>
        <v>stage int ,</v>
      </c>
    </row>
    <row r="12" spans="1:12">
      <c r="A12" s="3">
        <v>3</v>
      </c>
      <c r="B12" s="3" t="s">
        <v>306</v>
      </c>
      <c r="C12" s="3" t="s">
        <v>295</v>
      </c>
      <c r="D12" s="3" t="s">
        <v>243</v>
      </c>
      <c r="E12" s="3"/>
      <c r="F12" s="3"/>
      <c r="G12" s="3"/>
      <c r="H12" s="3"/>
      <c r="I12" s="3"/>
      <c r="J12" s="3" t="s">
        <v>307</v>
      </c>
      <c r="L12" t="str">
        <f>C12&amp;" "&amp;D12&amp;" "&amp;IF(E12&lt;&gt;"","("&amp;E12&amp;")","")&amp;IF(C13&lt;&gt;"",",","")</f>
        <v>country_order int ,</v>
      </c>
    </row>
    <row r="13" spans="1:12">
      <c r="A13" s="3">
        <v>4</v>
      </c>
      <c r="B13" s="3" t="s">
        <v>53</v>
      </c>
      <c r="C13" s="3" t="s">
        <v>303</v>
      </c>
      <c r="D13" s="3" t="s">
        <v>225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image_path varchar (50)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3965-23CF-454A-B956-35E2B1F1B6D1}">
  <dimension ref="A1:L30"/>
  <sheetViews>
    <sheetView workbookViewId="0">
      <selection activeCell="C12" sqref="C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  <c r="G3" s="32"/>
      <c r="H3" s="32"/>
      <c r="I3" s="32"/>
      <c r="J3" s="32"/>
    </row>
    <row r="4" spans="1:12">
      <c r="B4" s="1" t="s">
        <v>216</v>
      </c>
      <c r="C4" s="3" t="s">
        <v>68</v>
      </c>
      <c r="D4" s="1" t="s">
        <v>177</v>
      </c>
      <c r="E4" s="3"/>
      <c r="G4" s="32"/>
      <c r="H4" s="32"/>
      <c r="I4" s="32"/>
      <c r="J4" s="32"/>
    </row>
    <row r="5" spans="1:12">
      <c r="B5" s="1" t="s">
        <v>217</v>
      </c>
      <c r="C5" s="3" t="s">
        <v>201</v>
      </c>
      <c r="D5" s="1" t="s">
        <v>178</v>
      </c>
      <c r="E5" s="3"/>
      <c r="G5" s="32"/>
      <c r="H5" s="32"/>
      <c r="I5" s="32"/>
      <c r="J5" s="32"/>
      <c r="K5" s="34"/>
      <c r="L5" s="20"/>
    </row>
    <row r="6" spans="1:12">
      <c r="G6" s="32"/>
      <c r="H6" s="32"/>
      <c r="I6" s="31"/>
      <c r="J6" s="31"/>
      <c r="K6" s="34"/>
      <c r="L6" s="20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reward_people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308</v>
      </c>
      <c r="C11" s="3" t="s">
        <v>295</v>
      </c>
      <c r="D11" s="3" t="s">
        <v>243</v>
      </c>
      <c r="E11" s="3"/>
      <c r="F11" s="3"/>
      <c r="G11" s="3"/>
      <c r="H11" s="3"/>
      <c r="I11" s="3"/>
      <c r="J11" s="3" t="s">
        <v>307</v>
      </c>
      <c r="L11" t="str">
        <f>C11&amp;" "&amp;D11&amp;" "&amp;IF(E11&lt;&gt;"","("&amp;E11&amp;")","")&amp;IF(C12&lt;&gt;"",",","")</f>
        <v>country_order int ,</v>
      </c>
    </row>
    <row r="12" spans="1:12">
      <c r="A12" s="3">
        <v>3</v>
      </c>
      <c r="B12" s="3" t="s">
        <v>53</v>
      </c>
      <c r="C12" s="3" t="s">
        <v>303</v>
      </c>
      <c r="D12" s="3" t="s">
        <v>225</v>
      </c>
      <c r="E12" s="3">
        <v>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image_path varchar (50)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CCF0-754E-41F8-86A5-A4FAC470DF2E}">
  <dimension ref="A1:L30"/>
  <sheetViews>
    <sheetView workbookViewId="0">
      <selection activeCell="C13" sqref="C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49</v>
      </c>
      <c r="D4" s="1" t="s">
        <v>177</v>
      </c>
      <c r="E4" s="3"/>
    </row>
    <row r="5" spans="1:12">
      <c r="B5" s="1" t="s">
        <v>217</v>
      </c>
      <c r="C5" s="3" t="s">
        <v>203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reward_clothing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51</v>
      </c>
      <c r="C11" s="3" t="s">
        <v>301</v>
      </c>
      <c r="D11" s="3" t="s">
        <v>243</v>
      </c>
      <c r="E11" s="3"/>
      <c r="F11" s="3"/>
      <c r="G11" s="3"/>
      <c r="H11" s="3"/>
      <c r="I11" s="3"/>
      <c r="J11" s="3" t="s">
        <v>309</v>
      </c>
      <c r="L11" t="str">
        <f>C11&amp;" "&amp;D11&amp;" "&amp;IF(E11&lt;&gt;"","("&amp;E11&amp;")","")&amp;IF(C12&lt;&gt;"",",","")</f>
        <v>stage int ,</v>
      </c>
    </row>
    <row r="12" spans="1:12">
      <c r="A12" s="3">
        <v>3</v>
      </c>
      <c r="B12" s="3" t="s">
        <v>308</v>
      </c>
      <c r="C12" s="3" t="s">
        <v>295</v>
      </c>
      <c r="D12" s="3" t="s">
        <v>243</v>
      </c>
      <c r="E12" s="3"/>
      <c r="F12" s="3"/>
      <c r="G12" s="3"/>
      <c r="H12" s="3"/>
      <c r="I12" s="3"/>
      <c r="J12" s="3" t="s">
        <v>307</v>
      </c>
      <c r="L12" t="str">
        <f>C12&amp;" "&amp;D12&amp;" "&amp;IF(E12&lt;&gt;"","("&amp;E12&amp;")","")&amp;IF(C13&lt;&gt;"",",","")</f>
        <v>country_order int ,</v>
      </c>
    </row>
    <row r="13" spans="1:12">
      <c r="A13" s="3">
        <v>4</v>
      </c>
      <c r="B13" s="3" t="s">
        <v>53</v>
      </c>
      <c r="C13" t="s">
        <v>303</v>
      </c>
      <c r="D13" s="3" t="s">
        <v>225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image_path varchar (50)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A1C-6B32-4442-B63B-ECB4A9919F14}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D967-0233-41FA-8806-76CC1E0BCB90}">
  <dimension ref="A1:L30"/>
  <sheetViews>
    <sheetView workbookViewId="0">
      <selection activeCell="C12" sqref="C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204</v>
      </c>
      <c r="D4" s="1" t="s">
        <v>177</v>
      </c>
      <c r="E4" s="3"/>
    </row>
    <row r="5" spans="1:12">
      <c r="B5" s="1" t="s">
        <v>217</v>
      </c>
      <c r="C5" s="3" t="s">
        <v>205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point_eat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83</v>
      </c>
      <c r="C11" s="3" t="s">
        <v>310</v>
      </c>
      <c r="D11" s="3" t="s">
        <v>243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achievement_point int ,</v>
      </c>
    </row>
    <row r="12" spans="1:12">
      <c r="A12" s="3">
        <v>3</v>
      </c>
      <c r="B12" s="3" t="s">
        <v>51</v>
      </c>
      <c r="C12" s="3" t="s">
        <v>301</v>
      </c>
      <c r="D12" s="3" t="s">
        <v>243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stage int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7D86-F76B-434E-85D8-30555969799A}">
  <dimension ref="A1:L30"/>
  <sheetViews>
    <sheetView workbookViewId="0"/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206</v>
      </c>
      <c r="D4" s="1" t="s">
        <v>177</v>
      </c>
      <c r="E4" s="3"/>
    </row>
    <row r="5" spans="1:12">
      <c r="B5" s="1" t="s">
        <v>217</v>
      </c>
      <c r="C5" s="3" t="s">
        <v>207</v>
      </c>
      <c r="D5" s="1" t="s">
        <v>178</v>
      </c>
      <c r="E5" s="3"/>
      <c r="J5" s="34"/>
      <c r="K5" s="34"/>
      <c r="L5" s="34"/>
    </row>
    <row r="6" spans="1:12">
      <c r="J6" s="35"/>
      <c r="K6" s="35"/>
      <c r="L6" s="35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point_sleep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83</v>
      </c>
      <c r="C11" s="3" t="s">
        <v>310</v>
      </c>
      <c r="D11" s="3" t="s">
        <v>243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achievement_point int ,</v>
      </c>
    </row>
    <row r="12" spans="1:12">
      <c r="A12" s="3">
        <v>3</v>
      </c>
      <c r="B12" s="3" t="s">
        <v>311</v>
      </c>
      <c r="C12" s="3" t="s">
        <v>301</v>
      </c>
      <c r="D12" s="3" t="s">
        <v>243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stage int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8A73-183A-43DB-BC35-998CBAA64216}">
  <dimension ref="A1:L30"/>
  <sheetViews>
    <sheetView workbookViewId="0">
      <selection activeCell="J12" sqref="J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208</v>
      </c>
      <c r="D4" s="1" t="s">
        <v>177</v>
      </c>
      <c r="E4" s="3"/>
    </row>
    <row r="5" spans="1:12">
      <c r="B5" s="1" t="s">
        <v>217</v>
      </c>
      <c r="C5" s="3" t="s">
        <v>209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point_smoke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83</v>
      </c>
      <c r="C11" s="3" t="s">
        <v>312</v>
      </c>
      <c r="D11" s="3" t="s">
        <v>243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achivement_point int ,</v>
      </c>
    </row>
    <row r="12" spans="1:12">
      <c r="A12" s="3">
        <v>3</v>
      </c>
      <c r="B12" s="3" t="s">
        <v>88</v>
      </c>
      <c r="C12" s="3" t="s">
        <v>313</v>
      </c>
      <c r="D12" s="3" t="s">
        <v>243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people int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5A5F-27BA-4DB6-8BF7-A8825C123ABA}">
  <dimension ref="A1:L30"/>
  <sheetViews>
    <sheetView workbookViewId="0">
      <selection activeCell="J12" sqref="J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210</v>
      </c>
      <c r="D4" s="1" t="s">
        <v>177</v>
      </c>
      <c r="E4" s="3"/>
    </row>
    <row r="5" spans="1:12">
      <c r="B5" s="1" t="s">
        <v>217</v>
      </c>
      <c r="C5" s="3" t="s">
        <v>314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point_alcol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83</v>
      </c>
      <c r="C11" s="3" t="s">
        <v>310</v>
      </c>
      <c r="D11" s="3" t="s">
        <v>243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achievement_point int ,</v>
      </c>
    </row>
    <row r="12" spans="1:12">
      <c r="A12" s="3">
        <v>3</v>
      </c>
      <c r="B12" s="3" t="s">
        <v>51</v>
      </c>
      <c r="C12" s="3" t="s">
        <v>301</v>
      </c>
      <c r="D12" s="3" t="s">
        <v>243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stage int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24" sqref="D24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169</v>
      </c>
    </row>
    <row r="2" spans="1:6">
      <c r="B2" s="1" t="s">
        <v>170</v>
      </c>
      <c r="C2" s="2" t="s">
        <v>171</v>
      </c>
      <c r="D2" s="1" t="s">
        <v>172</v>
      </c>
      <c r="E2" s="3" t="s">
        <v>173</v>
      </c>
    </row>
    <row r="3" spans="1:6">
      <c r="B3" s="1" t="s">
        <v>174</v>
      </c>
      <c r="C3" s="2" t="s">
        <v>175</v>
      </c>
      <c r="D3" s="1" t="s">
        <v>176</v>
      </c>
      <c r="E3" s="5">
        <v>45818</v>
      </c>
    </row>
    <row r="4" spans="1:6">
      <c r="D4" s="1" t="s">
        <v>177</v>
      </c>
      <c r="E4" s="3"/>
    </row>
    <row r="5" spans="1:6">
      <c r="D5" s="1" t="s">
        <v>178</v>
      </c>
      <c r="E5" s="3"/>
    </row>
    <row r="7" spans="1:6">
      <c r="B7" s="1" t="s">
        <v>179</v>
      </c>
      <c r="C7" s="1" t="s">
        <v>180</v>
      </c>
      <c r="D7" s="1" t="s">
        <v>181</v>
      </c>
      <c r="E7" s="1" t="s">
        <v>182</v>
      </c>
      <c r="F7" s="1" t="s">
        <v>183</v>
      </c>
    </row>
    <row r="8" spans="1:6">
      <c r="B8" s="3">
        <v>1</v>
      </c>
      <c r="C8" s="3" t="s">
        <v>5</v>
      </c>
      <c r="D8" s="3" t="s">
        <v>184</v>
      </c>
      <c r="E8" s="3" t="s">
        <v>185</v>
      </c>
      <c r="F8" s="3"/>
    </row>
    <row r="9" spans="1:6">
      <c r="B9" s="3">
        <v>2</v>
      </c>
      <c r="C9" s="3" t="s">
        <v>18</v>
      </c>
      <c r="D9" s="3" t="s">
        <v>186</v>
      </c>
      <c r="E9" s="3" t="s">
        <v>185</v>
      </c>
      <c r="F9" s="3"/>
    </row>
    <row r="10" spans="1:6">
      <c r="B10" s="3">
        <v>3</v>
      </c>
      <c r="C10" s="3" t="s">
        <v>108</v>
      </c>
      <c r="D10" s="3" t="s">
        <v>187</v>
      </c>
      <c r="E10" s="3" t="s">
        <v>185</v>
      </c>
      <c r="F10" s="3"/>
    </row>
    <row r="11" spans="1:6">
      <c r="B11" s="3">
        <v>4</v>
      </c>
      <c r="C11" s="3" t="s">
        <v>139</v>
      </c>
      <c r="D11" s="3" t="s">
        <v>188</v>
      </c>
      <c r="E11" s="3" t="s">
        <v>185</v>
      </c>
      <c r="F11" s="3"/>
    </row>
    <row r="12" spans="1:6">
      <c r="B12" s="3">
        <v>5</v>
      </c>
      <c r="C12" s="3" t="s">
        <v>43</v>
      </c>
      <c r="D12" s="3" t="s">
        <v>189</v>
      </c>
      <c r="E12" s="3" t="s">
        <v>185</v>
      </c>
      <c r="F12" s="3"/>
    </row>
    <row r="13" spans="1:6">
      <c r="B13" s="3">
        <v>6</v>
      </c>
      <c r="C13" s="3" t="s">
        <v>90</v>
      </c>
      <c r="D13" s="3" t="s">
        <v>190</v>
      </c>
      <c r="E13" s="3" t="s">
        <v>185</v>
      </c>
      <c r="F13" s="3"/>
    </row>
    <row r="14" spans="1:6">
      <c r="B14" s="3">
        <v>7</v>
      </c>
      <c r="C14" s="3" t="s">
        <v>89</v>
      </c>
      <c r="D14" s="3" t="s">
        <v>191</v>
      </c>
      <c r="E14" s="3" t="s">
        <v>185</v>
      </c>
      <c r="F14" s="3"/>
    </row>
    <row r="15" spans="1:6">
      <c r="B15" s="3">
        <v>8</v>
      </c>
      <c r="C15" s="3" t="s">
        <v>155</v>
      </c>
      <c r="D15" s="3" t="s">
        <v>192</v>
      </c>
      <c r="E15" s="3" t="s">
        <v>185</v>
      </c>
      <c r="F15" s="3"/>
    </row>
    <row r="16" spans="1:6">
      <c r="B16" s="3">
        <v>9</v>
      </c>
      <c r="C16" s="3" t="s">
        <v>109</v>
      </c>
      <c r="D16" s="3" t="s">
        <v>193</v>
      </c>
      <c r="E16" s="3" t="s">
        <v>185</v>
      </c>
      <c r="F16" s="3"/>
    </row>
    <row r="17" spans="2:6">
      <c r="B17" s="3">
        <v>10</v>
      </c>
      <c r="C17" s="3" t="s">
        <v>194</v>
      </c>
      <c r="D17" s="3" t="s">
        <v>195</v>
      </c>
      <c r="E17" s="3" t="s">
        <v>185</v>
      </c>
      <c r="F17" s="3"/>
    </row>
    <row r="18" spans="2:6">
      <c r="B18" s="3">
        <v>11</v>
      </c>
      <c r="C18" s="3" t="s">
        <v>196</v>
      </c>
      <c r="D18" s="3" t="s">
        <v>197</v>
      </c>
      <c r="E18" s="3" t="s">
        <v>185</v>
      </c>
      <c r="F18" s="3"/>
    </row>
    <row r="19" spans="2:6">
      <c r="B19" s="3">
        <v>12</v>
      </c>
      <c r="C19" s="3" t="s">
        <v>198</v>
      </c>
      <c r="D19" s="3" t="s">
        <v>199</v>
      </c>
      <c r="E19" s="3" t="s">
        <v>185</v>
      </c>
      <c r="F19" s="3"/>
    </row>
    <row r="20" spans="2:6">
      <c r="B20" s="3">
        <v>13</v>
      </c>
      <c r="C20" s="3" t="s">
        <v>200</v>
      </c>
      <c r="D20" s="3" t="s">
        <v>201</v>
      </c>
      <c r="E20" s="3" t="s">
        <v>185</v>
      </c>
      <c r="F20" s="3"/>
    </row>
    <row r="21" spans="2:6">
      <c r="B21" s="3">
        <v>14</v>
      </c>
      <c r="C21" s="3" t="s">
        <v>202</v>
      </c>
      <c r="D21" s="3" t="s">
        <v>203</v>
      </c>
      <c r="E21" s="3" t="s">
        <v>185</v>
      </c>
      <c r="F21" s="3"/>
    </row>
    <row r="22" spans="2:6">
      <c r="B22" s="3">
        <v>15</v>
      </c>
      <c r="C22" s="3" t="s">
        <v>204</v>
      </c>
      <c r="D22" s="3" t="s">
        <v>205</v>
      </c>
      <c r="E22" s="3" t="s">
        <v>185</v>
      </c>
      <c r="F22" s="3"/>
    </row>
    <row r="23" spans="2:6">
      <c r="B23" s="3">
        <v>16</v>
      </c>
      <c r="C23" s="3" t="s">
        <v>206</v>
      </c>
      <c r="D23" s="3" t="s">
        <v>207</v>
      </c>
      <c r="E23" s="3" t="s">
        <v>185</v>
      </c>
      <c r="F23" s="3"/>
    </row>
    <row r="24" spans="2:6">
      <c r="B24" s="3">
        <v>17</v>
      </c>
      <c r="C24" s="3" t="s">
        <v>208</v>
      </c>
      <c r="D24" s="3" t="s">
        <v>209</v>
      </c>
      <c r="E24" s="3" t="s">
        <v>185</v>
      </c>
      <c r="F24" s="3"/>
    </row>
    <row r="25" spans="2:6">
      <c r="B25" s="3">
        <v>18</v>
      </c>
      <c r="C25" s="3" t="s">
        <v>210</v>
      </c>
      <c r="D25" s="3" t="s">
        <v>211</v>
      </c>
      <c r="E25" s="3" t="s">
        <v>185</v>
      </c>
      <c r="F25" s="3"/>
    </row>
    <row r="26" spans="2:6">
      <c r="B26" s="3">
        <v>19</v>
      </c>
      <c r="C26" s="3" t="s">
        <v>212</v>
      </c>
      <c r="D26" s="3" t="s">
        <v>213</v>
      </c>
      <c r="E26" s="3" t="s">
        <v>185</v>
      </c>
      <c r="F26" s="3"/>
    </row>
    <row r="27" spans="2:6">
      <c r="B27" s="3">
        <v>20</v>
      </c>
      <c r="C27" s="3" t="s">
        <v>214</v>
      </c>
      <c r="D27" s="3" t="s">
        <v>215</v>
      </c>
      <c r="E27" s="3" t="s">
        <v>185</v>
      </c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2999-ED82-40C9-9F11-5B2C3C14668B}">
  <dimension ref="A1:L30"/>
  <sheetViews>
    <sheetView workbookViewId="0">
      <selection activeCell="B3" sqref="B3"/>
    </sheetView>
  </sheetViews>
  <sheetFormatPr defaultRowHeight="13.5"/>
  <cols>
    <col min="2" max="2" width="23" bestFit="1" customWidth="1"/>
    <col min="3" max="3" width="15.42578125" bestFit="1" customWidth="1"/>
    <col min="4" max="4" width="9" bestFit="1" customWidth="1"/>
    <col min="5" max="5" width="10.85546875" bestFit="1" customWidth="1"/>
    <col min="6" max="6" width="7.42578125" bestFit="1" customWidth="1"/>
    <col min="7" max="7" width="3" bestFit="1" customWidth="1"/>
    <col min="8" max="8" width="8" bestFit="1" customWidth="1"/>
    <col min="9" max="9" width="12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45818</v>
      </c>
    </row>
    <row r="4" spans="1:12">
      <c r="B4" s="1" t="s">
        <v>216</v>
      </c>
      <c r="C4" s="3" t="s">
        <v>5</v>
      </c>
      <c r="D4" s="1" t="s">
        <v>177</v>
      </c>
      <c r="E4" s="3"/>
    </row>
    <row r="5" spans="1:12">
      <c r="B5" s="1" t="s">
        <v>217</v>
      </c>
      <c r="C5" s="3" t="s">
        <v>184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user (</v>
      </c>
    </row>
    <row r="10" spans="1:12">
      <c r="A10" s="3">
        <v>1</v>
      </c>
      <c r="B10" s="3" t="s">
        <v>7</v>
      </c>
      <c r="C10" s="3" t="s">
        <v>224</v>
      </c>
      <c r="D10" s="3" t="s">
        <v>225</v>
      </c>
      <c r="E10" s="3">
        <v>20</v>
      </c>
      <c r="F10" s="3" t="s">
        <v>226</v>
      </c>
      <c r="G10" s="3"/>
      <c r="H10" s="3"/>
      <c r="I10" s="3"/>
      <c r="J10" s="3"/>
      <c r="L10" t="str">
        <f>C10&amp;" "&amp;D10&amp;" "&amp;IF(E10&lt;&gt;"","("&amp;E10&amp;")","")&amp;IF(C11&lt;&gt;"",",","")</f>
        <v>id varchar (20),</v>
      </c>
    </row>
    <row r="11" spans="1:12">
      <c r="A11" s="3">
        <v>2</v>
      </c>
      <c r="B11" s="3" t="s">
        <v>8</v>
      </c>
      <c r="C11" s="3" t="s">
        <v>227</v>
      </c>
      <c r="D11" s="3" t="s">
        <v>225</v>
      </c>
      <c r="E11" s="3">
        <v>20</v>
      </c>
      <c r="F11" s="3"/>
      <c r="G11" s="3"/>
      <c r="H11" s="3" t="s">
        <v>226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>
      <c r="A12" s="3">
        <v>3</v>
      </c>
      <c r="B12" s="3" t="s">
        <v>228</v>
      </c>
      <c r="C12" s="3" t="s">
        <v>229</v>
      </c>
      <c r="D12" s="3" t="s">
        <v>230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weight FLOAT ,</v>
      </c>
    </row>
    <row r="13" spans="1:12">
      <c r="A13" s="3">
        <v>4</v>
      </c>
      <c r="B13" s="3" t="s">
        <v>231</v>
      </c>
      <c r="C13" s="3" t="s">
        <v>232</v>
      </c>
      <c r="D13" s="3" t="s">
        <v>230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height FLOAT ,</v>
      </c>
    </row>
    <row r="14" spans="1:12">
      <c r="A14" s="3">
        <v>5</v>
      </c>
      <c r="B14" s="3" t="s">
        <v>11</v>
      </c>
      <c r="C14" s="3" t="s">
        <v>233</v>
      </c>
      <c r="D14" s="3" t="s">
        <v>234</v>
      </c>
      <c r="E14" s="3">
        <v>1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sex char (1),</v>
      </c>
    </row>
    <row r="15" spans="1:12">
      <c r="A15" s="3">
        <v>6</v>
      </c>
      <c r="B15" s="3" t="s">
        <v>235</v>
      </c>
      <c r="C15" s="3" t="s">
        <v>188</v>
      </c>
      <c r="D15" s="3" t="s">
        <v>236</v>
      </c>
      <c r="E15" s="3"/>
      <c r="F15" s="3"/>
      <c r="G15" s="3"/>
      <c r="H15" s="3"/>
      <c r="I15" s="3"/>
      <c r="J15" s="3" t="s">
        <v>237</v>
      </c>
      <c r="L15" t="str">
        <f>C15&amp;" "&amp;D15&amp;" "&amp;IF(E15&lt;&gt;"","("&amp;E15&amp;")","")&amp;IF(C16&lt;&gt;"",",","")</f>
        <v>activity_level INT ,</v>
      </c>
    </row>
    <row r="16" spans="1:12">
      <c r="A16" s="3">
        <v>7</v>
      </c>
      <c r="B16" s="3" t="s">
        <v>13</v>
      </c>
      <c r="C16" s="3" t="s">
        <v>238</v>
      </c>
      <c r="D16" s="3" t="s">
        <v>236</v>
      </c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age INT ,</v>
      </c>
    </row>
    <row r="17" spans="1:12">
      <c r="A17" s="3">
        <v>8</v>
      </c>
      <c r="B17" s="13" t="s">
        <v>239</v>
      </c>
      <c r="C17" s="3" t="s">
        <v>240</v>
      </c>
      <c r="D17" s="3" t="s">
        <v>236</v>
      </c>
      <c r="E17" s="3"/>
      <c r="F17" s="3"/>
      <c r="G17" s="3"/>
      <c r="H17" s="3"/>
      <c r="I17" s="3"/>
      <c r="J17" s="3" t="s">
        <v>241</v>
      </c>
      <c r="L17" t="str">
        <f>C17&amp;" "&amp;D17&amp;" "&amp;IF(E17&lt;&gt;"","("&amp;E17&amp;")","")&amp;IF(C18&lt;&gt;"",",","")</f>
        <v xml:space="preserve">reach_point INT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C665-32B1-4CE8-936B-04701AA2EB53}">
  <dimension ref="A1:L30"/>
  <sheetViews>
    <sheetView workbookViewId="0">
      <selection activeCell="F23" sqref="F2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214</v>
      </c>
      <c r="D4" s="1" t="s">
        <v>177</v>
      </c>
      <c r="E4" s="3"/>
    </row>
    <row r="5" spans="1:12">
      <c r="B5" s="1" t="s">
        <v>217</v>
      </c>
      <c r="C5" s="3" t="s">
        <v>186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health_whole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244</v>
      </c>
      <c r="C11" s="3" t="s">
        <v>245</v>
      </c>
      <c r="D11" s="3" t="s">
        <v>225</v>
      </c>
      <c r="E11" s="3">
        <v>20</v>
      </c>
      <c r="F11" s="3"/>
      <c r="G11" s="3"/>
      <c r="H11" s="3"/>
      <c r="I11" s="3"/>
      <c r="J11" s="3" t="s">
        <v>246</v>
      </c>
      <c r="L11" t="str">
        <f>C11&amp;" "&amp;D11&amp;" "&amp;IF(E11&lt;&gt;"","("&amp;E11&amp;")","")&amp;IF(C12&lt;&gt;"",",","")</f>
        <v>user_id varchar (20),</v>
      </c>
    </row>
    <row r="12" spans="1:12">
      <c r="A12" s="3">
        <v>3</v>
      </c>
      <c r="B12" s="3" t="s">
        <v>21</v>
      </c>
      <c r="C12" s="3" t="s">
        <v>247</v>
      </c>
      <c r="D12" s="3" t="s">
        <v>247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>
      <c r="A13" s="3">
        <v>4</v>
      </c>
      <c r="B13" s="3" t="s">
        <v>248</v>
      </c>
      <c r="C13" t="s">
        <v>249</v>
      </c>
      <c r="D13" s="3" t="s">
        <v>243</v>
      </c>
      <c r="E13" s="3"/>
      <c r="F13" s="3"/>
      <c r="G13" s="3" t="s">
        <v>226</v>
      </c>
      <c r="H13" s="3"/>
      <c r="I13" s="3"/>
      <c r="J13" s="3"/>
      <c r="L13" t="str">
        <f>C13&amp;" "&amp;D13&amp;" "&amp;IF(E13&lt;&gt;"","("&amp;E13&amp;")","")&amp;IF(C14&lt;&gt;"",",","")</f>
        <v>exercise_id int ,</v>
      </c>
    </row>
    <row r="14" spans="1:12">
      <c r="A14" s="3">
        <v>5</v>
      </c>
      <c r="B14" s="3" t="s">
        <v>250</v>
      </c>
      <c r="C14" s="3" t="s">
        <v>251</v>
      </c>
      <c r="D14" s="3" t="s">
        <v>243</v>
      </c>
      <c r="E14" s="3"/>
      <c r="F14" s="3"/>
      <c r="G14" s="3" t="s">
        <v>226</v>
      </c>
      <c r="H14" s="3"/>
      <c r="I14" s="3"/>
      <c r="J14" s="3"/>
      <c r="L14" t="str">
        <f>C14&amp;" "&amp;D14&amp;" "&amp;IF(E14&lt;&gt;"","("&amp;E14&amp;")","")&amp;IF(C15&lt;&gt;"",",","")</f>
        <v>alcohol_id int ,</v>
      </c>
    </row>
    <row r="15" spans="1:12">
      <c r="A15" s="3">
        <v>6</v>
      </c>
      <c r="B15" s="3" t="s">
        <v>252</v>
      </c>
      <c r="C15" s="3" t="s">
        <v>253</v>
      </c>
      <c r="D15" s="3" t="s">
        <v>243</v>
      </c>
      <c r="E15" s="3"/>
      <c r="F15" s="3"/>
      <c r="G15" s="3"/>
      <c r="H15" s="3" t="s">
        <v>226</v>
      </c>
      <c r="I15" s="3"/>
      <c r="J15" s="3" t="s">
        <v>254</v>
      </c>
      <c r="L15" t="str">
        <f>C15&amp;" "&amp;D15&amp;" "&amp;IF(E15&lt;&gt;"","("&amp;E15&amp;")","")&amp;IF(C16&lt;&gt;"",",","")</f>
        <v>nosmoke int ,</v>
      </c>
    </row>
    <row r="16" spans="1:12">
      <c r="A16" s="3">
        <v>7</v>
      </c>
      <c r="B16" t="s">
        <v>255</v>
      </c>
      <c r="C16" s="3" t="s">
        <v>256</v>
      </c>
      <c r="D16" s="3" t="s">
        <v>257</v>
      </c>
      <c r="E16" s="3"/>
      <c r="F16" s="3"/>
      <c r="G16" s="3"/>
      <c r="H16" s="3" t="s">
        <v>226</v>
      </c>
      <c r="I16" s="3"/>
      <c r="J16" s="3"/>
      <c r="L16" t="str">
        <f>C16&amp;" "&amp;D16&amp;" "&amp;IF(E16&lt;&gt;"","("&amp;E16&amp;")","")&amp;IF(C17&lt;&gt;"",",","")</f>
        <v>sleep_time float ,</v>
      </c>
    </row>
    <row r="17" spans="1:12">
      <c r="A17" s="3">
        <v>8</v>
      </c>
      <c r="B17" s="3" t="s">
        <v>258</v>
      </c>
      <c r="C17" s="3" t="s">
        <v>259</v>
      </c>
      <c r="D17" s="3" t="s">
        <v>243</v>
      </c>
      <c r="E17" s="3"/>
      <c r="F17" s="3"/>
      <c r="G17" s="3"/>
      <c r="H17" s="3" t="s">
        <v>226</v>
      </c>
      <c r="I17" s="3"/>
      <c r="J17" s="3"/>
      <c r="L17" t="str">
        <f>C17&amp;" "&amp;D17&amp;" "&amp;IF(E17&lt;&gt;"","("&amp;E17&amp;")","")&amp;IF(C18&lt;&gt;"",",","")</f>
        <v>calorie_intake int ,</v>
      </c>
    </row>
    <row r="18" spans="1:12">
      <c r="A18" s="3">
        <v>9</v>
      </c>
      <c r="B18" s="3" t="s">
        <v>31</v>
      </c>
      <c r="C18" s="3" t="s">
        <v>260</v>
      </c>
      <c r="D18" s="3" t="s">
        <v>225</v>
      </c>
      <c r="E18" s="3">
        <v>100</v>
      </c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>free varchar (100)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F8A1-2692-4141-820A-2E9CD124049A}">
  <dimension ref="A1:L30"/>
  <sheetViews>
    <sheetView workbookViewId="0">
      <selection activeCell="C14" sqref="C14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212</v>
      </c>
      <c r="D4" s="1" t="s">
        <v>177</v>
      </c>
      <c r="E4" s="3"/>
    </row>
    <row r="5" spans="1:12">
      <c r="B5" s="1" t="s">
        <v>217</v>
      </c>
      <c r="C5" s="3" t="s">
        <v>215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health_alcohol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250</v>
      </c>
      <c r="C11" s="3" t="s">
        <v>251</v>
      </c>
      <c r="D11" s="3" t="s">
        <v>243</v>
      </c>
      <c r="E11" s="3"/>
      <c r="F11" s="3"/>
      <c r="G11" s="3"/>
      <c r="H11" s="3"/>
      <c r="I11" s="3"/>
      <c r="J11" s="3" t="s">
        <v>261</v>
      </c>
      <c r="L11" t="str">
        <f>C11&amp;" "&amp;D11&amp;" "&amp;IF(E11&lt;&gt;"","("&amp;E11&amp;")","")&amp;IF(C12&lt;&gt;"",",","")</f>
        <v>alcohol_id int ,</v>
      </c>
    </row>
    <row r="12" spans="1:12">
      <c r="A12" s="3">
        <v>3</v>
      </c>
      <c r="B12" s="3" t="s">
        <v>262</v>
      </c>
      <c r="C12" s="3" t="s">
        <v>263</v>
      </c>
      <c r="D12" s="3" t="s">
        <v>257</v>
      </c>
      <c r="E12" s="3"/>
      <c r="F12" s="3"/>
      <c r="G12" s="3"/>
      <c r="H12" s="3" t="s">
        <v>226</v>
      </c>
      <c r="I12" s="3"/>
      <c r="J12" s="3"/>
      <c r="L12" t="str">
        <f>C12&amp;" "&amp;D12&amp;" "&amp;IF(E12&lt;&gt;"","("&amp;E12&amp;")","")&amp;IF(C13&lt;&gt;"",",","")</f>
        <v>pure_alcohol_consumed float ,</v>
      </c>
    </row>
    <row r="13" spans="1:12">
      <c r="A13" s="3">
        <v>4</v>
      </c>
      <c r="B13" s="3" t="s">
        <v>264</v>
      </c>
      <c r="C13" s="3" t="s">
        <v>265</v>
      </c>
      <c r="D13" s="3" t="s">
        <v>243</v>
      </c>
      <c r="E13" s="3"/>
      <c r="F13" s="3"/>
      <c r="G13" s="3"/>
      <c r="H13" s="3" t="s">
        <v>226</v>
      </c>
      <c r="I13" s="3"/>
      <c r="J13" s="3"/>
      <c r="L13" t="str">
        <f>C13&amp;" "&amp;D13&amp;" "&amp;IF(E13&lt;&gt;"","("&amp;E13&amp;")","")&amp;IF(C14&lt;&gt;"",",","")</f>
        <v>alcohol_consumed int ,</v>
      </c>
    </row>
    <row r="14" spans="1:12">
      <c r="A14" s="3">
        <v>5</v>
      </c>
      <c r="B14" s="3" t="s">
        <v>266</v>
      </c>
      <c r="C14" s="3" t="s">
        <v>193</v>
      </c>
      <c r="D14" s="3" t="s">
        <v>257</v>
      </c>
      <c r="F14" s="3"/>
      <c r="G14" s="3"/>
      <c r="H14" s="3" t="s">
        <v>226</v>
      </c>
      <c r="I14" s="3"/>
      <c r="J14" s="3"/>
      <c r="L14" t="str">
        <f>C14&amp;" "&amp;D14&amp;" "&amp;IF(E14&lt;&gt;"","("&amp;E14&amp;")","")&amp;IF(C15&lt;&gt;"",",","")</f>
        <v xml:space="preserve">alcohol_content float </v>
      </c>
    </row>
    <row r="15" spans="1:12">
      <c r="A15" s="3">
        <v>6</v>
      </c>
      <c r="B15" s="3"/>
      <c r="C15" s="3"/>
      <c r="D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9542-6D3D-498A-A4B1-048D99D369EE}">
  <dimension ref="A1:L30"/>
  <sheetViews>
    <sheetView workbookViewId="0"/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212</v>
      </c>
      <c r="D4" s="1" t="s">
        <v>177</v>
      </c>
      <c r="E4" s="3"/>
    </row>
    <row r="5" spans="1:12">
      <c r="B5" s="1" t="s">
        <v>217</v>
      </c>
      <c r="C5" s="3" t="s">
        <v>213</v>
      </c>
      <c r="D5" s="1" t="s">
        <v>178</v>
      </c>
      <c r="E5" s="3"/>
      <c r="H5" t="s">
        <v>267</v>
      </c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health_exercise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248</v>
      </c>
      <c r="C11" s="3" t="s">
        <v>249</v>
      </c>
      <c r="D11" s="3" t="s">
        <v>243</v>
      </c>
      <c r="E11" s="3"/>
      <c r="F11" s="3"/>
      <c r="G11" s="3"/>
      <c r="H11" s="3"/>
      <c r="I11" s="3"/>
      <c r="J11" s="3" t="s">
        <v>261</v>
      </c>
      <c r="L11" t="str">
        <f>C11&amp;" "&amp;D11&amp;" "&amp;IF(E11&lt;&gt;"","("&amp;E11&amp;")","")&amp;IF(C12&lt;&gt;"",",","")</f>
        <v>exercise_id int ,</v>
      </c>
    </row>
    <row r="12" spans="1:12">
      <c r="A12" s="3">
        <v>3</v>
      </c>
      <c r="B12" s="3" t="s">
        <v>22</v>
      </c>
      <c r="C12" t="s">
        <v>268</v>
      </c>
      <c r="D12" s="3" t="s">
        <v>257</v>
      </c>
      <c r="E12" s="3"/>
      <c r="F12" s="3"/>
      <c r="G12" s="3"/>
      <c r="H12" s="3" t="s">
        <v>226</v>
      </c>
      <c r="I12" s="3"/>
      <c r="J12" s="3"/>
      <c r="L12" t="str">
        <f>C12&amp;" "&amp;D12&amp;" "&amp;IF(E12&lt;&gt;"","("&amp;E12&amp;")","")&amp;IF(C13&lt;&gt;"",",","")</f>
        <v>calorie_consu float ,</v>
      </c>
    </row>
    <row r="13" spans="1:12">
      <c r="A13" s="3">
        <v>4</v>
      </c>
      <c r="B13" s="78" t="s">
        <v>23</v>
      </c>
      <c r="C13" s="78" t="s">
        <v>269</v>
      </c>
      <c r="D13" s="78" t="s">
        <v>225</v>
      </c>
      <c r="E13" s="78">
        <v>30</v>
      </c>
      <c r="F13" s="78"/>
      <c r="G13" s="78"/>
      <c r="H13" s="78" t="s">
        <v>226</v>
      </c>
      <c r="I13" s="3"/>
      <c r="J13" s="3"/>
      <c r="L13" t="str">
        <f>C13&amp;" "&amp;D13&amp;" "&amp;IF(E13&lt;&gt;"","("&amp;E13&amp;")","")&amp;IF(C14&lt;&gt;"",",","")</f>
        <v>exercise_type varchar (30),</v>
      </c>
    </row>
    <row r="14" spans="1:12">
      <c r="A14" s="2">
        <v>5</v>
      </c>
      <c r="B14" s="76" t="s">
        <v>270</v>
      </c>
      <c r="C14" s="76" t="s">
        <v>271</v>
      </c>
      <c r="D14" s="76" t="s">
        <v>243</v>
      </c>
      <c r="E14" s="76"/>
      <c r="F14" s="76"/>
      <c r="G14" s="76"/>
      <c r="H14" s="76" t="s">
        <v>226</v>
      </c>
      <c r="I14" s="77"/>
      <c r="J14" s="3"/>
      <c r="L14" t="str">
        <f>C14&amp;" "&amp;D14&amp;" "&amp;IF(E14&lt;&gt;"","("&amp;E14&amp;")","")&amp;IF(C15&lt;&gt;"",",","")</f>
        <v xml:space="preserve">exercise_time int </v>
      </c>
    </row>
    <row r="15" spans="1:12">
      <c r="A15" s="2">
        <v>6</v>
      </c>
      <c r="B15" s="76"/>
      <c r="C15" s="76"/>
      <c r="D15" s="76"/>
      <c r="E15" s="76"/>
      <c r="F15" s="76"/>
      <c r="G15" s="76"/>
      <c r="H15" s="76"/>
      <c r="I15" s="77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79"/>
      <c r="C16" s="79"/>
      <c r="D16" s="79"/>
      <c r="E16" s="79"/>
      <c r="F16" s="79"/>
      <c r="G16" s="79"/>
      <c r="H16" s="79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C911-7D86-4512-9E25-311F3069E401}">
  <dimension ref="A1:L30"/>
  <sheetViews>
    <sheetView workbookViewId="0"/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108</v>
      </c>
      <c r="D4" s="1" t="s">
        <v>177</v>
      </c>
      <c r="E4" s="3"/>
    </row>
    <row r="5" spans="1:12">
      <c r="B5" s="1" t="s">
        <v>217</v>
      </c>
      <c r="C5" s="3" t="s">
        <v>187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alcohol_consu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s="3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110</v>
      </c>
      <c r="C11" s="3" t="s">
        <v>272</v>
      </c>
      <c r="D11" s="3" t="s">
        <v>225</v>
      </c>
      <c r="E11" s="3">
        <v>13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grass_kind varchar (13),</v>
      </c>
    </row>
    <row r="12" spans="1:12">
      <c r="A12" s="3">
        <v>3</v>
      </c>
      <c r="B12" s="3" t="s">
        <v>264</v>
      </c>
      <c r="C12" s="3" t="s">
        <v>265</v>
      </c>
      <c r="D12" s="3" t="s">
        <v>243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alcohol_consumed int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926F-C89D-4943-B513-3B0C54C26C13}">
  <dimension ref="A1:L30"/>
  <sheetViews>
    <sheetView tabSelected="1" workbookViewId="0">
      <selection activeCell="E15" sqref="E1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170</v>
      </c>
      <c r="C2" s="2" t="s">
        <v>171</v>
      </c>
      <c r="D2" s="1" t="s">
        <v>172</v>
      </c>
      <c r="E2" s="3" t="s">
        <v>173</v>
      </c>
    </row>
    <row r="3" spans="1:12">
      <c r="B3" s="1" t="s">
        <v>174</v>
      </c>
      <c r="C3" s="2" t="s">
        <v>175</v>
      </c>
      <c r="D3" s="1" t="s">
        <v>176</v>
      </c>
      <c r="E3" s="5">
        <v>45819</v>
      </c>
    </row>
    <row r="4" spans="1:12">
      <c r="B4" s="1" t="s">
        <v>216</v>
      </c>
      <c r="C4" s="3" t="s">
        <v>109</v>
      </c>
      <c r="D4" s="1" t="s">
        <v>177</v>
      </c>
      <c r="E4" s="3"/>
    </row>
    <row r="5" spans="1:12">
      <c r="B5" s="1" t="s">
        <v>217</v>
      </c>
      <c r="C5" s="3" t="s">
        <v>193</v>
      </c>
      <c r="D5" s="1" t="s">
        <v>178</v>
      </c>
      <c r="E5" s="3"/>
    </row>
    <row r="9" spans="1:12">
      <c r="A9" s="1" t="s">
        <v>179</v>
      </c>
      <c r="B9" s="1" t="s">
        <v>180</v>
      </c>
      <c r="C9" s="1" t="s">
        <v>181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183</v>
      </c>
      <c r="L9" t="str">
        <f>"create table "&amp;C5&amp;" ("</f>
        <v>create table alcohol_content (</v>
      </c>
    </row>
    <row r="10" spans="1:12">
      <c r="A10" s="3">
        <v>1</v>
      </c>
      <c r="B10" s="3" t="s">
        <v>7</v>
      </c>
      <c r="C10" s="3" t="s">
        <v>224</v>
      </c>
      <c r="D10" s="3" t="s">
        <v>243</v>
      </c>
      <c r="E10" s="3"/>
      <c r="F10" t="s">
        <v>226</v>
      </c>
      <c r="G10" s="3" t="s">
        <v>226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111</v>
      </c>
      <c r="C11" s="3" t="s">
        <v>273</v>
      </c>
      <c r="D11" s="3" t="s">
        <v>225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kinds_1 varchar (20),</v>
      </c>
    </row>
    <row r="12" spans="1:12">
      <c r="A12" s="3">
        <v>3</v>
      </c>
      <c r="B12" s="3" t="s">
        <v>112</v>
      </c>
      <c r="C12" s="3" t="s">
        <v>274</v>
      </c>
      <c r="D12" s="3" t="s">
        <v>225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kinds_2 varchar (20),</v>
      </c>
    </row>
    <row r="13" spans="1:12">
      <c r="A13" s="3">
        <v>4</v>
      </c>
      <c r="B13" s="3" t="s">
        <v>266</v>
      </c>
      <c r="C13" s="3" t="s">
        <v>193</v>
      </c>
      <c r="D13" s="3" t="s">
        <v>257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alcohol_content float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音無 萌果</cp:lastModifiedBy>
  <cp:revision/>
  <dcterms:created xsi:type="dcterms:W3CDTF">2016-05-11T06:52:52Z</dcterms:created>
  <dcterms:modified xsi:type="dcterms:W3CDTF">2025-06-11T08:19:28Z</dcterms:modified>
  <cp:category/>
  <cp:contentStatus/>
</cp:coreProperties>
</file>