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239" documentId="13_ncr:1_{86607413-9090-43E4-8B5E-149280F3154D}" xr6:coauthVersionLast="47" xr6:coauthVersionMax="47" xr10:uidLastSave="{4B54B951-80A0-4DD5-8867-CCCA151A58F2}"/>
  <bookViews>
    <workbookView xWindow="-10520" yWindow="-21710" windowWidth="38620" windowHeight="21100" activeTab="4" xr2:uid="{00000000-000D-0000-FFFF-FFFF00000000}"/>
  </bookViews>
  <sheets>
    <sheet name="テーブル一覧" sheetId="1" r:id="rId1"/>
    <sheet name="ユーザー" sheetId="4" r:id="rId2"/>
    <sheet name="商品" sheetId="5" r:id="rId3"/>
    <sheet name="注文" sheetId="6" r:id="rId4"/>
    <sheet name="注文商品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<sst xmlns="http://schemas.openxmlformats.org/spreadsheetml/2006/main" count="256" uniqueCount="103">
  <si>
    <t>テーブル一覧</t>
    <rPh sb="4" eb="6">
      <t>イチラン</t>
    </rPh>
    <phoneticPr fontId="1"/>
  </si>
  <si>
    <t>チーム名</t>
    <rPh sb="3" eb="4">
      <t>ナ</t>
    </rPh>
    <phoneticPr fontId="1"/>
  </si>
  <si>
    <t>Dango Sweets。。</t>
  </si>
  <si>
    <t>作成者</t>
    <rPh sb="0" eb="3">
      <t>サクセイシャ</t>
    </rPh>
    <phoneticPr fontId="1"/>
  </si>
  <si>
    <t>岸本　寛太</t>
  </si>
  <si>
    <t>システム名</t>
    <rPh sb="4" eb="5">
      <t>ナ</t>
    </rPh>
    <phoneticPr fontId="1"/>
  </si>
  <si>
    <t>Order Maker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</si>
  <si>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</si>
  <si>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</si>
  <si>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杉尾 朋実</t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</si>
  <si>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</si>
  <si>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</si>
  <si>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</si>
  <si>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</si>
  <si>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</si>
  <si>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</si>
  <si>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</si>
  <si>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</si>
  <si>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</si>
  <si>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ユーザー（イベント出店者）が登録したアカウント情報</t>
  </si>
  <si>
    <t>商品</t>
  </si>
  <si>
    <t>products</t>
  </si>
  <si>
    <t>ユーザーが登録した商品情報</t>
  </si>
  <si>
    <t>注文</t>
  </si>
  <si>
    <t>orders</t>
  </si>
  <si>
    <t>モバイルオーダーからの注文情報</t>
  </si>
  <si>
    <t>注文商品</t>
  </si>
  <si>
    <t>ordered_products</t>
  </si>
  <si>
    <t>どのユーザーのどの商品が注文されたかの情報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</si>
  <si>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</si>
  <si>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</si>
  <si>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</si>
  <si>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</si>
  <si>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</si>
  <si>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</si>
  <si>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</si>
  <si>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</si>
  <si>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ユーザーID</t>
  </si>
  <si>
    <t>user_id</t>
  </si>
  <si>
    <t>SERIAL</t>
  </si>
  <si>
    <t>〇</t>
  </si>
  <si>
    <t>氏名</t>
  </si>
  <si>
    <t>user_name</t>
  </si>
  <si>
    <t>VARCHAR</t>
  </si>
  <si>
    <t>パスワード</t>
  </si>
  <si>
    <t>password</t>
  </si>
  <si>
    <t>時間があればハッシュ化する</t>
  </si>
  <si>
    <t>詳細設定</t>
  </si>
  <si>
    <t>config</t>
  </si>
  <si>
    <t>TEXT</t>
  </si>
  <si>
    <t>オブジェクト（商品の詳細設定項目など）</t>
  </si>
  <si>
    <t>オーダーURL</t>
  </si>
  <si>
    <t>order_url</t>
  </si>
  <si>
    <t>モバイルオーダーへの遷移URL</t>
  </si>
  <si>
    <t>登録日時</t>
  </si>
  <si>
    <t>created_at</t>
  </si>
  <si>
    <t>TIMESTAMP</t>
  </si>
  <si>
    <t>CURRENT_TIME</t>
  </si>
  <si>
    <t>)</t>
    <phoneticPr fontId="1"/>
  </si>
  <si>
    <t>商品ID</t>
  </si>
  <si>
    <t>product_id</t>
  </si>
  <si>
    <t>INTEGER</t>
  </si>
  <si>
    <t>外部参照（ユーザー/ユーザーID）</t>
  </si>
  <si>
    <t>商品名</t>
  </si>
  <si>
    <t>product_name</t>
  </si>
  <si>
    <t>価格</t>
  </si>
  <si>
    <t>price</t>
  </si>
  <si>
    <t>売切フラグ</t>
  </si>
  <si>
    <t>is_sold_out</t>
  </si>
  <si>
    <t>BOOLEAN</t>
  </si>
  <si>
    <t>注文の可否</t>
  </si>
  <si>
    <t>アレルギー食材</t>
  </si>
  <si>
    <t>allergy</t>
  </si>
  <si>
    <t>BINARY</t>
  </si>
  <si>
    <t>アレルギー食材28品目が入っているかどうか</t>
  </si>
  <si>
    <t>商品詳細</t>
  </si>
  <si>
    <t>product_detail</t>
  </si>
  <si>
    <t>オブジェクト（ユーザー/詳細設定を参照）</t>
  </si>
  <si>
    <t>画像URL</t>
  </si>
  <si>
    <t>image_url</t>
  </si>
  <si>
    <t>クラウドなどの保存先URL</t>
  </si>
  <si>
    <t>注文ID</t>
  </si>
  <si>
    <t>order_id</t>
  </si>
  <si>
    <t>注文コード</t>
  </si>
  <si>
    <t>order_code</t>
  </si>
  <si>
    <t>日付+通番（20250606-0001）、UNIQUE</t>
  </si>
  <si>
    <t>支払フラグ</t>
  </si>
  <si>
    <t>is_paid</t>
  </si>
  <si>
    <t>支払いの済・未済判定</t>
  </si>
  <si>
    <t>完成フラグ</t>
  </si>
  <si>
    <t>is_complete</t>
  </si>
  <si>
    <t>注文の作成の済・未済判定</t>
  </si>
  <si>
    <t>受渡フラグ</t>
  </si>
  <si>
    <t>is_handed</t>
  </si>
  <si>
    <t>受け渡しの済・未済判定</t>
  </si>
  <si>
    <t>合計金額</t>
  </si>
  <si>
    <t>total_amount</t>
  </si>
  <si>
    <t>注文商品ID</t>
  </si>
  <si>
    <t>ordered_product_id</t>
  </si>
  <si>
    <t>外部参照（注文/注文ID）</t>
  </si>
  <si>
    <t>外部参照（商品/商品ID）</t>
  </si>
  <si>
    <t>個数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</si>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</sst>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1704975</xdr:colOff>
      <xdr:row>12</xdr:row>
      <xdr:rowOff>104775</xdr:rowOff>
    </xdr:from>
    <xdr:to>
      <xdr:col>5</xdr:col>
      <xdr:colOff>3848100</xdr:colOff>
      <xdr:row>27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471CE-96AC-EFFE-2F95-4E0BF087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5" y="2228850"/>
          <a:ext cx="2143125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:E5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45814</v>
      </c>
    </row>
    <row r="4" spans="1:6">
      <c r="D4" s="1" t="s">
        <v>8</v>
      </c>
      <c r="E4" s="3" t="s">
        <v>9</v>
      </c>
    </row>
    <row r="5" spans="1:6">
      <c r="D5" s="1" t="s">
        <v>10</v>
      </c>
      <c r="E5" s="5">
        <v>45820</v>
      </c>
    </row>
    <row r="7" spans="1:6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>
      <c r="B8" s="3">
        <v>1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B9" s="3">
        <v>2</v>
      </c>
      <c r="C9" s="3" t="s">
        <v>20</v>
      </c>
      <c r="D9" s="3" t="s">
        <v>21</v>
      </c>
      <c r="E9" s="3" t="s">
        <v>18</v>
      </c>
      <c r="F9" s="3" t="s">
        <v>22</v>
      </c>
    </row>
    <row r="10" spans="1:6">
      <c r="B10" s="3">
        <v>3</v>
      </c>
      <c r="C10" s="3" t="s">
        <v>23</v>
      </c>
      <c r="D10" s="3" t="s">
        <v>24</v>
      </c>
      <c r="E10" s="3" t="s">
        <v>18</v>
      </c>
      <c r="F10" s="3" t="s">
        <v>25</v>
      </c>
    </row>
    <row r="11" spans="1:6">
      <c r="B11" s="3">
        <v>4</v>
      </c>
      <c r="C11" s="3" t="s">
        <v>26</v>
      </c>
      <c r="D11" s="3" t="s">
        <v>27</v>
      </c>
      <c r="E11" s="3" t="s">
        <v>18</v>
      </c>
      <c r="F11" s="3" t="s">
        <v>28</v>
      </c>
    </row>
    <row r="12" spans="1:6">
      <c r="B12" s="3">
        <v>5</v>
      </c>
      <c r="C12" s="3"/>
      <c r="D12" s="3"/>
      <c r="E12" s="3"/>
      <c r="F12" s="3"/>
    </row>
    <row r="13" spans="1:6">
      <c r="B13" s="3">
        <v>6</v>
      </c>
      <c r="C13" s="3"/>
      <c r="D13" s="3"/>
      <c r="E13" s="3"/>
      <c r="F13" s="3"/>
    </row>
    <row r="14" spans="1:6">
      <c r="B14" s="3">
        <v>7</v>
      </c>
      <c r="C14" s="3"/>
      <c r="D14" s="3"/>
      <c r="E14" s="3"/>
      <c r="F14" s="3"/>
    </row>
    <row r="15" spans="1:6">
      <c r="B15" s="3">
        <v>8</v>
      </c>
      <c r="C15" s="3"/>
      <c r="D15" s="3"/>
      <c r="E15" s="3"/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C02B-9CD9-404A-8293-0480B678184B}">
  <dimension ref="A1:L30"/>
  <sheetViews>
    <sheetView workbookViewId="0">
      <selection activeCell="G5" sqref="G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29</v>
      </c>
      <c r="C4" s="3" t="s">
        <v>16</v>
      </c>
      <c r="D4" s="1" t="s">
        <v>8</v>
      </c>
      <c r="E4" s="3" t="s">
        <v>9</v>
      </c>
    </row>
    <row r="5" spans="1:12">
      <c r="B5" s="1" t="s">
        <v>30</v>
      </c>
      <c r="C5" s="3" t="s">
        <v>17</v>
      </c>
      <c r="D5" s="1" t="s">
        <v>10</v>
      </c>
      <c r="E5" s="5">
        <v>45820</v>
      </c>
    </row>
    <row r="9" spans="1:12">
      <c r="A9" s="1" t="s">
        <v>11</v>
      </c>
      <c r="B9" s="1" t="s">
        <v>12</v>
      </c>
      <c r="C9" s="1" t="s">
        <v>13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15</v>
      </c>
      <c r="L9" t="str">
        <f>"create table "&amp;C5&amp;" ("</f>
        <v>create table users (</v>
      </c>
    </row>
    <row r="10" spans="1:12">
      <c r="A10" s="3">
        <v>1</v>
      </c>
      <c r="B10" s="3" t="s">
        <v>37</v>
      </c>
      <c r="C10" s="3" t="s">
        <v>38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user_id SERIAL ,</v>
      </c>
    </row>
    <row r="11" spans="1:12">
      <c r="A11" s="3">
        <v>2</v>
      </c>
      <c r="B11" s="3" t="s">
        <v>41</v>
      </c>
      <c r="C11" s="3" t="s">
        <v>42</v>
      </c>
      <c r="D11" s="3" t="s">
        <v>43</v>
      </c>
      <c r="E11" s="3">
        <v>30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>
      <c r="A12" s="3">
        <v>3</v>
      </c>
      <c r="B12" s="3" t="s">
        <v>44</v>
      </c>
      <c r="C12" s="3" t="s">
        <v>45</v>
      </c>
      <c r="D12" s="3" t="s">
        <v>43</v>
      </c>
      <c r="E12" s="3">
        <v>30</v>
      </c>
      <c r="F12" s="3"/>
      <c r="G12" s="3"/>
      <c r="H12" s="3" t="s">
        <v>40</v>
      </c>
      <c r="I12" s="3"/>
      <c r="J12" s="3" t="s">
        <v>46</v>
      </c>
      <c r="L12" t="str">
        <f>C12&amp;" "&amp;D12&amp;" "&amp;IF(E12&lt;&gt;"","("&amp;E12&amp;")","")&amp;IF(C13&lt;&gt;"",",","")</f>
        <v>password VARCHAR (30),</v>
      </c>
    </row>
    <row r="13" spans="1:12">
      <c r="A13" s="3">
        <v>4</v>
      </c>
      <c r="B13" s="3" t="s">
        <v>47</v>
      </c>
      <c r="C13" s="3" t="s">
        <v>48</v>
      </c>
      <c r="D13" s="3" t="s">
        <v>49</v>
      </c>
      <c r="E13" s="3"/>
      <c r="F13" s="3"/>
      <c r="G13" s="3"/>
      <c r="H13" s="3"/>
      <c r="I13" s="3"/>
      <c r="J13" s="3" t="s">
        <v>50</v>
      </c>
      <c r="L13" t="str">
        <f>C13&amp;" "&amp;D13&amp;" "&amp;IF(E13&lt;&gt;"","("&amp;E13&amp;")","")&amp;IF(C14&lt;&gt;"",",","")</f>
        <v>config TEXT ,</v>
      </c>
    </row>
    <row r="14" spans="1:12">
      <c r="A14" s="3">
        <v>5</v>
      </c>
      <c r="B14" s="3" t="s">
        <v>51</v>
      </c>
      <c r="C14" s="3" t="s">
        <v>52</v>
      </c>
      <c r="D14" s="3" t="s">
        <v>49</v>
      </c>
      <c r="E14" s="3"/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order_url TEXT ,</v>
      </c>
    </row>
    <row r="15" spans="1:12">
      <c r="A15" s="3">
        <v>6</v>
      </c>
      <c r="B15" s="3" t="s">
        <v>54</v>
      </c>
      <c r="C15" s="3" t="s">
        <v>55</v>
      </c>
      <c r="D15" s="3" t="s">
        <v>56</v>
      </c>
      <c r="E15" s="3"/>
      <c r="F15" s="3"/>
      <c r="G15" s="3"/>
      <c r="H15" s="3"/>
      <c r="I15" s="3" t="s">
        <v>57</v>
      </c>
      <c r="J15" s="3"/>
      <c r="L15" t="str">
        <f t="shared" ref="L15:L29" si="0">C15&amp;" "&amp;D15&amp;" "&amp;IF(E15&lt;&gt;"","("&amp;E15&amp;")","")&amp;IF(C16&lt;&gt;"",",","")</f>
        <v xml:space="preserve">created_at TIMESTAMP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5C08-DC45-45DC-BAD0-A99526DFD8CA}">
  <dimension ref="A1:L30"/>
  <sheetViews>
    <sheetView workbookViewId="0">
      <selection activeCell="E13" sqref="E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29</v>
      </c>
      <c r="C4" s="3" t="s">
        <v>20</v>
      </c>
      <c r="D4" s="1" t="s">
        <v>8</v>
      </c>
      <c r="E4" s="3" t="s">
        <v>9</v>
      </c>
    </row>
    <row r="5" spans="1:12">
      <c r="B5" s="1" t="s">
        <v>30</v>
      </c>
      <c r="C5" s="3" t="s">
        <v>21</v>
      </c>
      <c r="D5" s="1" t="s">
        <v>10</v>
      </c>
      <c r="E5" s="5">
        <v>45820</v>
      </c>
    </row>
    <row r="9" spans="1:12">
      <c r="A9" s="1" t="s">
        <v>11</v>
      </c>
      <c r="B9" s="1" t="s">
        <v>12</v>
      </c>
      <c r="C9" s="1" t="s">
        <v>13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15</v>
      </c>
      <c r="L9" t="str">
        <f>"create table "&amp;C5&amp;" ("</f>
        <v>create table products (</v>
      </c>
    </row>
    <row r="10" spans="1:12">
      <c r="A10" s="3">
        <v>1</v>
      </c>
      <c r="B10" s="3" t="s">
        <v>59</v>
      </c>
      <c r="C10" s="3" t="s">
        <v>60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product_id SERIAL ,</v>
      </c>
    </row>
    <row r="11" spans="1:12">
      <c r="A11" s="3">
        <v>2</v>
      </c>
      <c r="B11" s="3" t="s">
        <v>37</v>
      </c>
      <c r="C11" s="3" t="s">
        <v>38</v>
      </c>
      <c r="D11" s="3" t="s">
        <v>61</v>
      </c>
      <c r="E11" s="3"/>
      <c r="F11" s="3"/>
      <c r="G11" s="3"/>
      <c r="H11" s="3" t="s">
        <v>40</v>
      </c>
      <c r="I11" s="3"/>
      <c r="J11" s="3" t="s">
        <v>62</v>
      </c>
      <c r="L11" t="str">
        <f>C11&amp;" "&amp;D11&amp;" "&amp;IF(E11&lt;&gt;"","("&amp;E11&amp;")","")&amp;IF(C12&lt;&gt;"",",","")</f>
        <v>user_id INTEGER ,</v>
      </c>
    </row>
    <row r="12" spans="1:12">
      <c r="A12" s="3">
        <v>3</v>
      </c>
      <c r="B12" s="3" t="s">
        <v>63</v>
      </c>
      <c r="C12" s="3" t="s">
        <v>64</v>
      </c>
      <c r="D12" s="3" t="s">
        <v>43</v>
      </c>
      <c r="E12" s="3">
        <v>30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product_name VARCHAR (30),</v>
      </c>
    </row>
    <row r="13" spans="1:12">
      <c r="A13" s="3">
        <v>4</v>
      </c>
      <c r="B13" s="3" t="s">
        <v>65</v>
      </c>
      <c r="C13" s="3" t="s">
        <v>66</v>
      </c>
      <c r="D13" s="3" t="s">
        <v>61</v>
      </c>
      <c r="E13" s="3"/>
      <c r="F13" s="3"/>
      <c r="G13" s="3"/>
      <c r="H13" s="3" t="s">
        <v>40</v>
      </c>
      <c r="I13" s="3"/>
      <c r="J13" s="3"/>
      <c r="L13" t="str">
        <f>C13&amp;" "&amp;D13&amp;" "&amp;IF(E13&lt;&gt;"","("&amp;E13&amp;")","")&amp;IF(C14&lt;&gt;"",",","")</f>
        <v>price INTEGER ,</v>
      </c>
    </row>
    <row r="14" spans="1:12">
      <c r="A14" s="3">
        <v>5</v>
      </c>
      <c r="B14" s="3" t="s">
        <v>67</v>
      </c>
      <c r="C14" s="3" t="s">
        <v>68</v>
      </c>
      <c r="D14" s="3" t="s">
        <v>69</v>
      </c>
      <c r="E14" s="3"/>
      <c r="F14" s="3"/>
      <c r="G14" s="3"/>
      <c r="H14" s="3" t="s">
        <v>40</v>
      </c>
      <c r="I14" s="3" t="b">
        <v>0</v>
      </c>
      <c r="J14" s="3" t="s">
        <v>70</v>
      </c>
      <c r="L14" t="str">
        <f>C14&amp;" "&amp;D14&amp;" "&amp;IF(E14&lt;&gt;"","("&amp;E14&amp;")","")&amp;IF(C15&lt;&gt;"",",","")</f>
        <v>is_sold_out BOOLEAN ,</v>
      </c>
    </row>
    <row r="15" spans="1:12">
      <c r="A15" s="3">
        <v>6</v>
      </c>
      <c r="B15" s="3" t="s">
        <v>71</v>
      </c>
      <c r="C15" s="3" t="s">
        <v>72</v>
      </c>
      <c r="D15" s="3" t="s">
        <v>73</v>
      </c>
      <c r="E15" s="3"/>
      <c r="F15" s="3"/>
      <c r="G15" s="3"/>
      <c r="H15" s="3"/>
      <c r="I15" s="3"/>
      <c r="J15" s="3" t="s">
        <v>74</v>
      </c>
      <c r="L15" t="str">
        <f t="shared" ref="L15:L29" si="0">C15&amp;" "&amp;D15&amp;" "&amp;IF(E15&lt;&gt;"","("&amp;E15&amp;")","")&amp;IF(C16&lt;&gt;"",",","")</f>
        <v>allergy BINARY ,</v>
      </c>
    </row>
    <row r="16" spans="1:12">
      <c r="A16" s="3">
        <v>7</v>
      </c>
      <c r="B16" s="3" t="s">
        <v>75</v>
      </c>
      <c r="C16" s="3" t="s">
        <v>76</v>
      </c>
      <c r="D16" s="3" t="s">
        <v>49</v>
      </c>
      <c r="E16" s="3"/>
      <c r="F16" s="3"/>
      <c r="G16" s="3"/>
      <c r="H16" s="3"/>
      <c r="I16" s="3"/>
      <c r="J16" s="3" t="s">
        <v>77</v>
      </c>
      <c r="L16" t="str">
        <f t="shared" si="0"/>
        <v>product_detail TEXT ,</v>
      </c>
    </row>
    <row r="17" spans="1:12">
      <c r="A17" s="3">
        <v>8</v>
      </c>
      <c r="B17" s="3" t="s">
        <v>78</v>
      </c>
      <c r="C17" s="3" t="s">
        <v>79</v>
      </c>
      <c r="D17" s="3" t="s">
        <v>49</v>
      </c>
      <c r="E17" s="3"/>
      <c r="F17" s="3"/>
      <c r="G17" s="3"/>
      <c r="H17" s="3"/>
      <c r="I17" s="3"/>
      <c r="J17" s="3" t="s">
        <v>80</v>
      </c>
      <c r="L17" t="str">
        <f t="shared" si="0"/>
        <v>image_url TEXT ,</v>
      </c>
    </row>
    <row r="18" spans="1:12">
      <c r="A18" s="3">
        <v>9</v>
      </c>
      <c r="B18" s="3" t="s">
        <v>54</v>
      </c>
      <c r="C18" s="3" t="s">
        <v>55</v>
      </c>
      <c r="D18" s="3" t="s">
        <v>56</v>
      </c>
      <c r="E18" s="3"/>
      <c r="F18" s="3"/>
      <c r="G18" s="3"/>
      <c r="H18" s="3" t="s">
        <v>40</v>
      </c>
      <c r="I18" s="3" t="s">
        <v>57</v>
      </c>
      <c r="J18" s="3"/>
      <c r="L18" t="str">
        <f t="shared" si="0"/>
        <v xml:space="preserve">created_at TIMESTAMP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F4A9-E135-451E-B020-C8A0FB290F05}">
  <dimension ref="A1:L30"/>
  <sheetViews>
    <sheetView workbookViewId="0">
      <selection activeCell="E4" sqref="E4:E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29</v>
      </c>
      <c r="C4" s="3" t="s">
        <v>23</v>
      </c>
      <c r="D4" s="1" t="s">
        <v>8</v>
      </c>
      <c r="E4" s="3" t="s">
        <v>9</v>
      </c>
    </row>
    <row r="5" spans="1:12">
      <c r="B5" s="1" t="s">
        <v>30</v>
      </c>
      <c r="C5" s="3" t="s">
        <v>24</v>
      </c>
      <c r="D5" s="1" t="s">
        <v>10</v>
      </c>
      <c r="E5" s="5">
        <v>45820</v>
      </c>
    </row>
    <row r="9" spans="1:12">
      <c r="A9" s="1" t="s">
        <v>11</v>
      </c>
      <c r="B9" s="1" t="s">
        <v>12</v>
      </c>
      <c r="C9" s="1" t="s">
        <v>13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15</v>
      </c>
      <c r="L9" t="str">
        <f>"create table "&amp;C5&amp;" ("</f>
        <v>create table orders (</v>
      </c>
    </row>
    <row r="10" spans="1:12">
      <c r="A10" s="3">
        <v>1</v>
      </c>
      <c r="B10" s="3" t="s">
        <v>81</v>
      </c>
      <c r="C10" s="3" t="s">
        <v>82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order_id SERIAL ,</v>
      </c>
    </row>
    <row r="11" spans="1:12">
      <c r="A11" s="3">
        <v>2</v>
      </c>
      <c r="B11" s="3" t="s">
        <v>37</v>
      </c>
      <c r="C11" s="3" t="s">
        <v>38</v>
      </c>
      <c r="D11" s="3" t="s">
        <v>61</v>
      </c>
      <c r="E11" s="3"/>
      <c r="F11" s="3"/>
      <c r="G11" s="3"/>
      <c r="H11" s="3" t="s">
        <v>40</v>
      </c>
      <c r="I11" s="3"/>
      <c r="J11" s="3" t="s">
        <v>62</v>
      </c>
      <c r="L11" t="str">
        <f>C11&amp;" "&amp;D11&amp;" "&amp;IF(E11&lt;&gt;"","("&amp;E11&amp;")","")&amp;IF(C12&lt;&gt;"",",","")</f>
        <v>user_id INTEGER ,</v>
      </c>
    </row>
    <row r="12" spans="1:12">
      <c r="A12" s="3">
        <v>3</v>
      </c>
      <c r="B12" s="3" t="s">
        <v>83</v>
      </c>
      <c r="C12" s="3" t="s">
        <v>84</v>
      </c>
      <c r="D12" s="3" t="s">
        <v>43</v>
      </c>
      <c r="E12" s="3">
        <v>13</v>
      </c>
      <c r="F12" s="3"/>
      <c r="G12" s="3"/>
      <c r="H12" s="3" t="s">
        <v>40</v>
      </c>
      <c r="I12" s="3"/>
      <c r="J12" s="3" t="s">
        <v>85</v>
      </c>
      <c r="L12" t="str">
        <f>C12&amp;" "&amp;D12&amp;" "&amp;IF(E12&lt;&gt;"","("&amp;E12&amp;")","")&amp;IF(C13&lt;&gt;"",",","")</f>
        <v>order_code VARCHAR (13),</v>
      </c>
    </row>
    <row r="13" spans="1:12">
      <c r="A13" s="3">
        <v>4</v>
      </c>
      <c r="B13" s="3" t="s">
        <v>86</v>
      </c>
      <c r="C13" s="3" t="s">
        <v>87</v>
      </c>
      <c r="D13" s="3" t="s">
        <v>69</v>
      </c>
      <c r="E13" s="3"/>
      <c r="F13" s="3"/>
      <c r="G13" s="3"/>
      <c r="H13" s="3" t="s">
        <v>40</v>
      </c>
      <c r="I13" s="3" t="b">
        <v>0</v>
      </c>
      <c r="J13" s="3" t="s">
        <v>88</v>
      </c>
      <c r="L13" t="str">
        <f>C13&amp;" "&amp;D13&amp;" "&amp;IF(E13&lt;&gt;"","("&amp;E13&amp;")","")&amp;IF(C18&lt;&gt;"",",","")</f>
        <v xml:space="preserve">is_paid BOOLEAN </v>
      </c>
    </row>
    <row r="14" spans="1:12">
      <c r="A14" s="3">
        <v>5</v>
      </c>
      <c r="B14" s="3" t="s">
        <v>89</v>
      </c>
      <c r="C14" s="6" t="s">
        <v>90</v>
      </c>
      <c r="D14" s="3" t="s">
        <v>69</v>
      </c>
      <c r="E14" s="3"/>
      <c r="F14" s="3"/>
      <c r="G14" s="3"/>
      <c r="H14" s="3" t="s">
        <v>40</v>
      </c>
      <c r="I14" s="3" t="b">
        <v>0</v>
      </c>
      <c r="J14" s="3" t="s">
        <v>91</v>
      </c>
      <c r="L14" t="str">
        <f>C18&amp;" "&amp;D18&amp;" "&amp;IF(E18&lt;&gt;"","("&amp;E18&amp;")","")&amp;IF(C19&lt;&gt;"",",","")</f>
        <v xml:space="preserve">  </v>
      </c>
    </row>
    <row r="15" spans="1:12">
      <c r="A15" s="3">
        <v>6</v>
      </c>
      <c r="B15" s="3" t="s">
        <v>92</v>
      </c>
      <c r="C15" s="3" t="s">
        <v>93</v>
      </c>
      <c r="D15" s="3" t="s">
        <v>69</v>
      </c>
      <c r="E15" s="3"/>
      <c r="F15" s="3"/>
      <c r="G15" s="3"/>
      <c r="H15" s="3" t="s">
        <v>40</v>
      </c>
      <c r="I15" s="3" t="b">
        <v>0</v>
      </c>
      <c r="J15" s="3" t="s">
        <v>94</v>
      </c>
      <c r="L15" t="str">
        <f>C19&amp;" "&amp;D19&amp;" "&amp;IF(E19&lt;&gt;"","("&amp;E19&amp;")","")&amp;IF(C20&lt;&gt;"",",","")</f>
        <v xml:space="preserve">  </v>
      </c>
    </row>
    <row r="16" spans="1:12">
      <c r="A16" s="3">
        <v>7</v>
      </c>
      <c r="B16" s="3" t="s">
        <v>95</v>
      </c>
      <c r="C16" s="6" t="s">
        <v>96</v>
      </c>
      <c r="D16" s="3" t="s">
        <v>61</v>
      </c>
      <c r="E16" s="3"/>
      <c r="F16" s="3"/>
      <c r="G16" s="3"/>
      <c r="H16" s="3" t="s">
        <v>40</v>
      </c>
      <c r="I16" s="3"/>
      <c r="J16" s="3"/>
      <c r="L16" t="str">
        <f>C20&amp;" "&amp;D20&amp;" "&amp;IF(E20&lt;&gt;"","("&amp;E20&amp;")","")&amp;IF(C17&lt;&gt;"",",","")</f>
        <v xml:space="preserve">  ,</v>
      </c>
    </row>
    <row r="17" spans="1:12">
      <c r="A17" s="3">
        <v>8</v>
      </c>
      <c r="B17" s="3" t="s">
        <v>54</v>
      </c>
      <c r="C17" s="3" t="s">
        <v>55</v>
      </c>
      <c r="D17" s="3" t="s">
        <v>56</v>
      </c>
      <c r="E17" s="3"/>
      <c r="F17" s="3"/>
      <c r="G17" s="3"/>
      <c r="H17" s="3" t="s">
        <v>40</v>
      </c>
      <c r="I17" s="3" t="s">
        <v>57</v>
      </c>
      <c r="J17" s="3"/>
      <c r="L17" t="e">
        <f>C17&amp;" "&amp;D17&amp;" "&amp;IF(E17&lt;&gt;"","("&amp;E17&amp;")","")&amp;IF(#REF!&lt;&gt;"",",","")</f>
        <v>#REF!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"&amp;IF(#REF!&lt;&gt;"","("&amp;#REF!&amp;")","")&amp;IF(#REF!&lt;&gt;"",",","")</f>
        <v>#REF!</v>
      </c>
    </row>
    <row r="19" spans="1:12">
      <c r="A19" s="3">
        <v>10</v>
      </c>
      <c r="B19" s="3"/>
      <c r="C19" s="6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E4" sqref="E4:E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29</v>
      </c>
      <c r="C4" s="3" t="s">
        <v>26</v>
      </c>
      <c r="D4" s="1" t="s">
        <v>8</v>
      </c>
      <c r="E4" s="3" t="s">
        <v>9</v>
      </c>
    </row>
    <row r="5" spans="1:12">
      <c r="B5" s="1" t="s">
        <v>30</v>
      </c>
      <c r="C5" s="3" t="s">
        <v>27</v>
      </c>
      <c r="D5" s="1" t="s">
        <v>10</v>
      </c>
      <c r="E5" s="5">
        <v>45820</v>
      </c>
    </row>
    <row r="9" spans="1:12">
      <c r="A9" s="1" t="s">
        <v>11</v>
      </c>
      <c r="B9" s="1" t="s">
        <v>12</v>
      </c>
      <c r="C9" s="1" t="s">
        <v>13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15</v>
      </c>
      <c r="L9" t="str">
        <f>"create table "&amp;C5&amp;" ("</f>
        <v>create table ordered_products (</v>
      </c>
    </row>
    <row r="10" spans="1:12">
      <c r="A10" s="3">
        <v>1</v>
      </c>
      <c r="B10" s="3" t="s">
        <v>97</v>
      </c>
      <c r="C10" s="3" t="s">
        <v>98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ordered_product_id SERIAL ,</v>
      </c>
    </row>
    <row r="11" spans="1:12">
      <c r="A11" s="3">
        <v>2</v>
      </c>
      <c r="B11" s="3" t="s">
        <v>81</v>
      </c>
      <c r="C11" s="3" t="s">
        <v>82</v>
      </c>
      <c r="D11" s="3" t="s">
        <v>61</v>
      </c>
      <c r="E11" s="3"/>
      <c r="F11" s="3"/>
      <c r="G11" s="3"/>
      <c r="H11" s="3" t="s">
        <v>40</v>
      </c>
      <c r="I11" s="3"/>
      <c r="J11" s="3" t="s">
        <v>99</v>
      </c>
      <c r="L11" t="str">
        <f>C11&amp;" "&amp;D11&amp;" "&amp;IF(E11&lt;&gt;"","("&amp;E11&amp;")","")&amp;IF(C12&lt;&gt;"",",","")</f>
        <v>order_id INTEGER ,</v>
      </c>
    </row>
    <row r="12" spans="1:12">
      <c r="A12" s="3">
        <v>3</v>
      </c>
      <c r="B12" s="3" t="s">
        <v>59</v>
      </c>
      <c r="C12" s="3" t="s">
        <v>60</v>
      </c>
      <c r="D12" s="3" t="s">
        <v>61</v>
      </c>
      <c r="E12" s="3"/>
      <c r="F12" s="3"/>
      <c r="G12" s="3"/>
      <c r="H12" s="3" t="s">
        <v>40</v>
      </c>
      <c r="I12" s="3"/>
      <c r="J12" s="3" t="s">
        <v>100</v>
      </c>
      <c r="L12" t="str">
        <f>C12&amp;" "&amp;D12&amp;" "&amp;IF(E12&lt;&gt;"","("&amp;E12&amp;")","")&amp;IF(C13&lt;&gt;"",",","")</f>
        <v>product_id INTEGER ,</v>
      </c>
    </row>
    <row r="13" spans="1:12">
      <c r="A13" s="3">
        <v>4</v>
      </c>
      <c r="B13" s="3" t="s">
        <v>101</v>
      </c>
      <c r="C13" s="3" t="s">
        <v>102</v>
      </c>
      <c r="D13" s="3" t="s">
        <v>61</v>
      </c>
      <c r="E13" s="3"/>
      <c r="F13" s="3"/>
      <c r="G13" s="3"/>
      <c r="H13" s="3" t="s">
        <v>40</v>
      </c>
      <c r="I13" s="3"/>
      <c r="J13" s="3"/>
      <c r="L13" t="str">
        <f>C13&amp;" "&amp;D13&amp;" "&amp;IF(E13&lt;&gt;"","("&amp;E13&amp;")","")&amp;IF(C14&lt;&gt;"",",","")</f>
        <v xml:space="preserve">pieces INTEGER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杉尾 朋実</cp:lastModifiedBy>
  <cp:revision/>
  <dcterms:created xsi:type="dcterms:W3CDTF">2016-05-11T06:52:52Z</dcterms:created>
  <dcterms:modified xsi:type="dcterms:W3CDTF">2025-06-12T05:00:44Z</dcterms:modified>
  <cp:category/>
  <cp:contentStatus/>
</cp:coreProperties>
</file>