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19"/>
  <workbookPr defaultThemeVersion="124226"/>
  <mc:AlternateContent xmlns:mc="http://schemas.openxmlformats.org/markup-compatibility/2006">
    <mc:Choice Requires="x15">
      <x15ac:absPath xmlns:x15ac="http://schemas.microsoft.com/office/spreadsheetml/2010/11/ac" url="D:\NextCloud\内部共有用\04_取引案件別\19_SEプラス\2024_Dojo\6月\PlusDojo6月作成ドキュメントテンプレート\"/>
    </mc:Choice>
  </mc:AlternateContent>
  <xr:revisionPtr revIDLastSave="994" documentId="13_ncr:1_{86607413-9090-43E4-8B5E-149280F3154D}" xr6:coauthVersionLast="47" xr6:coauthVersionMax="47" xr10:uidLastSave="{D821FE1B-0BC6-4ED1-8508-90FC14493440}"/>
  <bookViews>
    <workbookView xWindow="-10520" yWindow="-21710" windowWidth="38620" windowHeight="21100" xr2:uid="{00000000-000D-0000-FFFF-FFFF00000000}"/>
  </bookViews>
  <sheets>
    <sheet name="テーブル一覧" sheetId="1" r:id="rId1"/>
    <sheet name="users" sheetId="2" r:id="rId2"/>
    <sheet name="check_results" sheetId="4" r:id="rId3"/>
    <sheet name="useritems" sheetId="3" r:id="rId4"/>
    <sheet name="check_comments" sheetId="6" r:id="rId5"/>
    <sheet name="login_rewards" sheetId="5" r:id="rId6"/>
    <sheet name="one_week_trends" sheetId="8" r:id="rId7"/>
    <sheet name="one_month_trends" sheetId="9" r:id="rId8"/>
    <sheet name="pet_comments" sheetId="10" r:id="rId9"/>
    <sheet name="check_questions" sheetId="7"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9" i="10" l="1"/>
  <c r="L10" i="10"/>
  <c r="L11" i="10"/>
  <c r="L12" i="10"/>
  <c r="L13" i="10"/>
  <c r="L14" i="10"/>
  <c r="L15" i="10"/>
  <c r="L16" i="10"/>
  <c r="L17" i="10"/>
  <c r="L18" i="10"/>
  <c r="L23" i="10"/>
  <c r="L24" i="10"/>
  <c r="L25" i="10"/>
  <c r="L26" i="10"/>
  <c r="L27" i="10"/>
  <c r="L28" i="10"/>
  <c r="L29" i="10"/>
  <c r="L9" i="9"/>
  <c r="L10" i="9"/>
  <c r="L11" i="9"/>
  <c r="L12" i="9"/>
  <c r="L13" i="9"/>
  <c r="L14" i="9"/>
  <c r="L15" i="9"/>
  <c r="L16" i="9"/>
  <c r="L17" i="9"/>
  <c r="L18" i="9"/>
  <c r="L19" i="9"/>
  <c r="L20" i="9"/>
  <c r="L21" i="9"/>
  <c r="L22" i="9"/>
  <c r="L23" i="9"/>
  <c r="L24" i="9"/>
  <c r="L25" i="9"/>
  <c r="L26" i="9"/>
  <c r="L27" i="9"/>
  <c r="L28" i="9"/>
  <c r="L29" i="9"/>
  <c r="L9" i="8"/>
  <c r="L10" i="8"/>
  <c r="L11" i="8"/>
  <c r="L12" i="8"/>
  <c r="L13" i="8"/>
  <c r="L14" i="8"/>
  <c r="L15" i="8"/>
  <c r="L16" i="8"/>
  <c r="L17" i="8"/>
  <c r="L18" i="8"/>
  <c r="L19" i="8"/>
  <c r="L20" i="8"/>
  <c r="L21" i="8"/>
  <c r="L22" i="8"/>
  <c r="L23" i="8"/>
  <c r="L24" i="8"/>
  <c r="L25" i="8"/>
  <c r="L26" i="8"/>
  <c r="L27" i="8"/>
  <c r="L28" i="8"/>
  <c r="L29" i="8"/>
  <c r="L9" i="7"/>
  <c r="L10" i="7"/>
  <c r="L11" i="7"/>
  <c r="L12" i="7"/>
  <c r="L13" i="7"/>
  <c r="L14" i="7"/>
  <c r="L15" i="7"/>
  <c r="L16" i="7"/>
  <c r="L17" i="7"/>
  <c r="L18" i="7"/>
  <c r="L19" i="7"/>
  <c r="L20" i="7"/>
  <c r="L21" i="7"/>
  <c r="L22" i="7"/>
  <c r="L23" i="7"/>
  <c r="L24" i="7"/>
  <c r="L25" i="7"/>
  <c r="L26" i="7"/>
  <c r="L27" i="7"/>
  <c r="L28" i="7"/>
  <c r="L29" i="7"/>
  <c r="L9" i="6"/>
  <c r="L10" i="6"/>
  <c r="L11" i="6"/>
  <c r="L12" i="6"/>
  <c r="L13" i="6"/>
  <c r="L14" i="6"/>
  <c r="L15" i="6"/>
  <c r="L16" i="6"/>
  <c r="L17" i="6"/>
  <c r="L18" i="6"/>
  <c r="L19" i="6"/>
  <c r="L20" i="6"/>
  <c r="L21" i="6"/>
  <c r="L22" i="6"/>
  <c r="L23" i="6"/>
  <c r="L24" i="6"/>
  <c r="L25" i="6"/>
  <c r="L26" i="6"/>
  <c r="L27" i="6"/>
  <c r="L28" i="6"/>
  <c r="L29" i="6"/>
  <c r="L9" i="5"/>
  <c r="L10" i="5"/>
  <c r="L11" i="5"/>
  <c r="L12" i="5"/>
  <c r="L13" i="5"/>
  <c r="L14" i="5"/>
  <c r="L15" i="5"/>
  <c r="L16" i="5"/>
  <c r="L17" i="5"/>
  <c r="L18" i="5"/>
  <c r="L19" i="5"/>
  <c r="L20" i="5"/>
  <c r="L21" i="5"/>
  <c r="L22" i="5"/>
  <c r="L23" i="5"/>
  <c r="L24" i="5"/>
  <c r="L25" i="5"/>
  <c r="L26" i="5"/>
  <c r="L27" i="5"/>
  <c r="L28" i="5"/>
  <c r="L29" i="5"/>
  <c r="L9" i="4"/>
  <c r="L10" i="4"/>
  <c r="L11" i="4"/>
  <c r="L12" i="4"/>
  <c r="L13" i="4"/>
  <c r="L14" i="4"/>
  <c r="L15" i="4"/>
  <c r="L16" i="4"/>
  <c r="L17" i="4"/>
  <c r="L18" i="4"/>
  <c r="L19" i="4"/>
  <c r="L20" i="4"/>
  <c r="L21" i="4"/>
  <c r="L22" i="4"/>
  <c r="L23" i="4"/>
  <c r="L24" i="4"/>
  <c r="L25" i="4"/>
  <c r="L26" i="4"/>
  <c r="L27" i="4"/>
  <c r="L28" i="4"/>
  <c r="L29" i="4"/>
  <c r="L29" i="3"/>
  <c r="L28" i="3"/>
  <c r="L27" i="3"/>
  <c r="L26" i="3"/>
  <c r="L25" i="3"/>
  <c r="L24" i="3"/>
  <c r="L23" i="3"/>
  <c r="L22" i="3"/>
  <c r="L21" i="3"/>
  <c r="L20" i="3"/>
  <c r="L19" i="3"/>
  <c r="L18" i="3"/>
  <c r="L17" i="3"/>
  <c r="L16" i="3"/>
  <c r="L15" i="3"/>
  <c r="L14" i="3"/>
  <c r="L13" i="3"/>
  <c r="L12" i="3"/>
  <c r="L11" i="3"/>
  <c r="L10" i="3"/>
  <c r="L9" i="3"/>
  <c r="M29" i="2"/>
  <c r="M28" i="2"/>
  <c r="M27" i="2"/>
  <c r="M26" i="2"/>
  <c r="M25" i="2"/>
  <c r="M24" i="2"/>
  <c r="M23" i="2"/>
  <c r="M22" i="2"/>
  <c r="M21" i="2"/>
  <c r="M20" i="2"/>
  <c r="M19" i="2"/>
  <c r="M18" i="2"/>
  <c r="M17" i="2"/>
  <c r="M16" i="2"/>
  <c r="M15" i="2"/>
  <c r="M14" i="2"/>
  <c r="M13" i="2"/>
  <c r="M12" i="2"/>
  <c r="M11" i="2"/>
  <c r="M10" i="2"/>
  <c r="M9" i="2"/>
</calcChain>
</file>

<file path=xl/sharedStrings.xml><?xml version="1.0" encoding="utf-8"?>
<sst xmlns="http://schemas.openxmlformats.org/spreadsheetml/2006/main" count="538" uniqueCount="188">
  <si>
    <t>テーブル一覧</t>
    <rPh sb="4" eb="6">
      <t>イチラン</t>
    </rPh>
    <phoneticPr fontId="1"/>
  </si>
  <si>
    <t>チーム名</t>
    <rPh sb="3" eb="4">
      <t>ナ</t>
    </rPh>
    <phoneticPr fontId="1"/>
  </si>
  <si>
    <t>E5</t>
  </si>
  <si>
    <t>作成者</t>
    <rPh sb="0" eb="3">
      <t>サクセイシャ</t>
    </rPh>
    <phoneticPr fontId="1"/>
  </si>
  <si>
    <t>宮澤優斗</t>
  </si>
  <si>
    <t>システム名</t>
    <rPh sb="4" eb="5">
      <t>ナ</t>
    </rPh>
    <phoneticPr fontId="1"/>
  </si>
  <si>
    <t>ストレッシュ</t>
  </si>
  <si>
    <t>作成日</t>
    <rPh sb="0" eb="3">
      <t>サクセイビ</t>
    </rPh>
    <phoneticPr fontId="1"/>
  </si>
  <si>
    <t>更新者</t>
    <rPh sb="0" eb="3">
      <t>コウシンシャ</t>
    </rPh>
    <phoneticPr fontId="1"/>
  </si>
  <si>
    <t>更新日</t>
    <rPh sb="0" eb="3">
      <t>コウシンビ</t>
    </rPh>
    <phoneticPr fontId="1"/>
  </si>
  <si>
    <t>No</t>
    <phoneticPr fontId="1"/>
  </si>
  <si>
    <t>論理名</t>
    <rPh sb="0" eb="2">
      <t>ロンリ</t>
    </rPh>
    <rPh sb="2" eb="3">
      <t>メイ</t>
    </rPh>
    <phoneticPr fontId="1"/>
  </si>
  <si>
    <t>物理名</t>
    <rPh sb="0" eb="2">
      <t>ブツリ</t>
    </rPh>
    <rPh sb="2" eb="3">
      <t>メイ</t>
    </rPh>
    <phoneticPr fontId="1"/>
  </si>
  <si>
    <t>タイプ</t>
    <phoneticPr fontId="1"/>
  </si>
  <si>
    <t>備考</t>
    <rPh sb="0" eb="2">
      <t>ビコウ</t>
    </rPh>
    <phoneticPr fontId="1"/>
  </si>
  <si>
    <t>ユーザー</t>
  </si>
  <si>
    <t>users</t>
  </si>
  <si>
    <t>テーブル</t>
  </si>
  <si>
    <t>ユーザー情報</t>
  </si>
  <si>
    <t>チェック結果</t>
  </si>
  <si>
    <t>check_results</t>
  </si>
  <si>
    <t>ユーザーごとのストレスチェック結果</t>
  </si>
  <si>
    <t>ユーザーアイテム</t>
  </si>
  <si>
    <t>useritems</t>
  </si>
  <si>
    <t>ユーザーごとのアイテム所持数</t>
  </si>
  <si>
    <t>ペットコメント</t>
  </si>
  <si>
    <t>pet_comments</t>
  </si>
  <si>
    <t>ペットコメント(チェック結果関係なし)</t>
  </si>
  <si>
    <t>チェック結果コメント・アドバイス</t>
  </si>
  <si>
    <t>check_comments</t>
  </si>
  <si>
    <t>チェック結果のコメント</t>
  </si>
  <si>
    <t>ログイン継続</t>
  </si>
  <si>
    <t>login_rewards</t>
  </si>
  <si>
    <t>ユーザーのログイン継続日数を記録</t>
  </si>
  <si>
    <t>週の傾向</t>
  </si>
  <si>
    <t>one_week_trends</t>
  </si>
  <si>
    <t>選んだ日の週の傾向</t>
  </si>
  <si>
    <t>月の傾向</t>
  </si>
  <si>
    <t>one_month_trends</t>
  </si>
  <si>
    <t>選んだ日の月の傾向</t>
  </si>
  <si>
    <t>チェック質問</t>
  </si>
  <si>
    <t>check_questions</t>
  </si>
  <si>
    <t>チェック質問　おそらく不要　一応残しておく</t>
  </si>
  <si>
    <t>テーブル論理名</t>
    <rPh sb="4" eb="6">
      <t>ロンリ</t>
    </rPh>
    <rPh sb="6" eb="7">
      <t>メイ</t>
    </rPh>
    <phoneticPr fontId="1"/>
  </si>
  <si>
    <t>テーブル物理名</t>
    <rPh sb="4" eb="6">
      <t>ブツリ</t>
    </rPh>
    <rPh sb="6" eb="7">
      <t>メイ</t>
    </rPh>
    <phoneticPr fontId="1"/>
  </si>
  <si>
    <t>bcrypt　少し準備がいるけど強い　60文字</t>
  </si>
  <si>
    <t>sha-256　簡単だけど弱い　　64文字</t>
  </si>
  <si>
    <t>データ型</t>
    <rPh sb="3" eb="4">
      <t>カタ</t>
    </rPh>
    <phoneticPr fontId="1"/>
  </si>
  <si>
    <t>サイズ</t>
    <phoneticPr fontId="1"/>
  </si>
  <si>
    <t>主キー</t>
    <rPh sb="0" eb="1">
      <t>シュ</t>
    </rPh>
    <phoneticPr fontId="1"/>
  </si>
  <si>
    <t>ユニークキー</t>
  </si>
  <si>
    <t>AI</t>
    <phoneticPr fontId="1"/>
  </si>
  <si>
    <t>Not null</t>
    <phoneticPr fontId="1"/>
  </si>
  <si>
    <t>デフォルト値</t>
    <rPh sb="5" eb="6">
      <t>アタイ</t>
    </rPh>
    <phoneticPr fontId="1"/>
  </si>
  <si>
    <t>id</t>
  </si>
  <si>
    <t>int</t>
  </si>
  <si>
    <t>〇</t>
  </si>
  <si>
    <t>ユーザーを一意に区別するid</t>
  </si>
  <si>
    <t>ユーザー名</t>
  </si>
  <si>
    <t>username</t>
  </si>
  <si>
    <t>varchar</t>
  </si>
  <si>
    <t>英数字、半角制限を付ける。重複不可</t>
  </si>
  <si>
    <t>パスワード</t>
  </si>
  <si>
    <t>password</t>
  </si>
  <si>
    <t>sha-256を使いハッシュ化して
利用する。</t>
  </si>
  <si>
    <t>)</t>
    <phoneticPr fontId="1"/>
  </si>
  <si>
    <t>ユーザーid</t>
  </si>
  <si>
    <t>userid</t>
  </si>
  <si>
    <t>外部キー</t>
  </si>
  <si>
    <t>check_results_id</t>
  </si>
  <si>
    <t>主キー</t>
  </si>
  <si>
    <t>ストレススコア</t>
  </si>
  <si>
    <t>stress_score</t>
  </si>
  <si>
    <t>0～100で表示される。</t>
  </si>
  <si>
    <t>質問1</t>
  </si>
  <si>
    <t>question1</t>
  </si>
  <si>
    <t>1～5の5段階評価</t>
  </si>
  <si>
    <t>質問2</t>
  </si>
  <si>
    <t>question2</t>
  </si>
  <si>
    <t>同上</t>
  </si>
  <si>
    <t>質問3</t>
  </si>
  <si>
    <t>question3</t>
  </si>
  <si>
    <t>質問4</t>
  </si>
  <si>
    <t>question4</t>
  </si>
  <si>
    <t>質問5</t>
  </si>
  <si>
    <t>question5</t>
  </si>
  <si>
    <t>質問6</t>
  </si>
  <si>
    <t>question6</t>
  </si>
  <si>
    <t>質問7</t>
  </si>
  <si>
    <t>question7</t>
  </si>
  <si>
    <t>質問8</t>
  </si>
  <si>
    <t>question8</t>
  </si>
  <si>
    <t>質問9</t>
  </si>
  <si>
    <t>question9</t>
  </si>
  <si>
    <t>質問10</t>
  </si>
  <si>
    <t>question10</t>
  </si>
  <si>
    <t>作成日時</t>
  </si>
  <si>
    <t>created_at</t>
  </si>
  <si>
    <t>datetime</t>
  </si>
  <si>
    <t>CURRENT_TIMESTAMP</t>
  </si>
  <si>
    <t>一番高かったストレス項目</t>
  </si>
  <si>
    <t>stress_factor</t>
  </si>
  <si>
    <t>１．それぞれの項目に対応する変数に、項目の合計値を入れる</t>
  </si>
  <si>
    <t>２．変数に入っている数値の大小を比較して、最も高い項目を決める</t>
  </si>
  <si>
    <t>３．決まった項目をDBに入れる。</t>
  </si>
  <si>
    <t>ペットアイテム1</t>
  </si>
  <si>
    <t>petitems1</t>
  </si>
  <si>
    <t>ログイン継続でもらえるペットアイテム</t>
  </si>
  <si>
    <t>ペットアイテム2</t>
  </si>
  <si>
    <t>petitems2</t>
  </si>
  <si>
    <t>ペットアイテム3</t>
  </si>
  <si>
    <t>petitems3</t>
  </si>
  <si>
    <t>ペットアイテム4</t>
  </si>
  <si>
    <t>petitems4</t>
  </si>
  <si>
    <t>ペットアイテム5</t>
  </si>
  <si>
    <t>petitems5</t>
  </si>
  <si>
    <t>ペットアイテム6</t>
  </si>
  <si>
    <t>petitems6</t>
  </si>
  <si>
    <t>ペットアイテム7</t>
  </si>
  <si>
    <t>petitems7</t>
  </si>
  <si>
    <t>ペットアイテム8</t>
  </si>
  <si>
    <t>petitems8</t>
  </si>
  <si>
    <t>チェックコメント・アドバイス</t>
  </si>
  <si>
    <t>傾向は、週の傾向の求め方を流用して求める</t>
  </si>
  <si>
    <t>コメントを出す基準←Servlet、DAO等でスコアに応じて選ぶ予定だった</t>
  </si>
  <si>
    <t>スコアは10単位で、コメントを分ける</t>
  </si>
  <si>
    <t>傾向が3つ</t>
  </si>
  <si>
    <t>コメント・アドバイスを30個</t>
  </si>
  <si>
    <t>コメント・アドバイスid</t>
  </si>
  <si>
    <t>comments_advice_id</t>
  </si>
  <si>
    <t>コメント</t>
  </si>
  <si>
    <t>comments</t>
  </si>
  <si>
    <t>50文字</t>
  </si>
  <si>
    <t>アドバイス</t>
  </si>
  <si>
    <t>advice</t>
  </si>
  <si>
    <t>キャラクター用コメント</t>
  </si>
  <si>
    <t>pet_check_comments</t>
  </si>
  <si>
    <t>傾向</t>
  </si>
  <si>
    <t>trends</t>
  </si>
  <si>
    <t>最小</t>
  </si>
  <si>
    <t>min_score</t>
  </si>
  <si>
    <t>0～90までの値を入れる</t>
  </si>
  <si>
    <t>最大</t>
  </si>
  <si>
    <t>max_score</t>
  </si>
  <si>
    <t>10～100までの値を入れる</t>
  </si>
  <si>
    <t>check_resultsの作成日時を元に前回の記録を使ってログイン継続を判断する</t>
  </si>
  <si>
    <t>ログイン継続日数</t>
  </si>
  <si>
    <t>login_date</t>
  </si>
  <si>
    <t>毎日のログイン継続日数を記録する
ログイン継続日数は、0～7で記録される。ログイン継続日数が途絶えるか、7日以上連続になったら、0になる。</t>
  </si>
  <si>
    <t>check_resultsの作成日時を使い、範囲を指定する</t>
  </si>
  <si>
    <t>週の傾向id</t>
  </si>
  <si>
    <t>owt_id</t>
  </si>
  <si>
    <t>週の傾向を一意に識別するid</t>
  </si>
  <si>
    <t>owt</t>
  </si>
  <si>
    <t>週のコメント</t>
  </si>
  <si>
    <t>owt_comments</t>
  </si>
  <si>
    <t>一番高いストレス傾向</t>
  </si>
  <si>
    <t>owt_stress_factor</t>
  </si>
  <si>
    <t>週の一番高いストレス傾向を記録する</t>
  </si>
  <si>
    <t>１．check_resultsの一番高いストレス項目を持ってくる。</t>
  </si>
  <si>
    <t>２．それぞれの項目が見つかれば、該当する変数をインクリメント</t>
  </si>
  <si>
    <t>３．変数に記録されている数値が最も高い該当ストレス項目が傾向として表示される。</t>
  </si>
  <si>
    <t>月の傾向id</t>
  </si>
  <si>
    <t>omt_id</t>
  </si>
  <si>
    <t>omt</t>
  </si>
  <si>
    <t>omt_stress_factor</t>
  </si>
  <si>
    <t>月の傾向は、週の傾向と同じやり方で求める。</t>
  </si>
  <si>
    <t>ストレスチェックの回答を行うことでフラグが立つ</t>
  </si>
  <si>
    <t>セッションスコープを活用する</t>
  </si>
  <si>
    <t>フラグが立ったら、ストレスチェックのコメントを出す</t>
  </si>
  <si>
    <t>フラグがなかったら、別の一言が出る。</t>
  </si>
  <si>
    <t>ペットコメントid</t>
  </si>
  <si>
    <t>pet_comments_id</t>
  </si>
  <si>
    <t>ペットコメントを一意に判別するid</t>
  </si>
  <si>
    <t>ペットのコメント</t>
  </si>
  <si>
    <t>ストレスチェックのコメント</t>
  </si>
  <si>
    <t>チェックでないコメント</t>
  </si>
  <si>
    <t>１，身体的ストレスのコメント</t>
  </si>
  <si>
    <t>４．おはよー</t>
  </si>
  <si>
    <t>２．環境的のコメント</t>
  </si>
  <si>
    <t>５．運動しよー</t>
  </si>
  <si>
    <t>３．生活的ストレスのコメント</t>
  </si>
  <si>
    <t>question_id</t>
  </si>
  <si>
    <t>質問のid</t>
  </si>
  <si>
    <t>質問</t>
  </si>
  <si>
    <t>questions1</t>
  </si>
  <si>
    <t>質問カテゴリ</t>
  </si>
  <si>
    <t>questions_category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</si>
</sst>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ＭＳ Ｐゴシック"/>
      <family val="2"/>
      <charset val="128"/>
      <scheme val="minor"/>
    </font>
    <font>
      <sz val="6"/>
      <name val="ＭＳ Ｐゴシック"/>
      <family val="2"/>
      <charset val="128"/>
      <scheme val="minor"/>
    </font>
    <font>
      <b/>
      <sz val="16"/>
      <color theme="1"/>
      <name val="ＭＳ Ｐゴシック"/>
      <family val="3"/>
      <charset val="128"/>
      <scheme val="minor"/>
    </font>
    <font>
      <sz val="11"/>
      <color rgb="FF000000"/>
      <name val="ＭＳ Ｐゴシック"/>
      <family val="3"/>
    </font>
    <font>
      <sz val="11"/>
      <color rgb="FFFF0000"/>
      <name val="ＭＳ Ｐゴシック"/>
      <family val="2"/>
      <charset val="128"/>
      <scheme val="minor"/>
    </font>
    <font>
      <sz val="11"/>
      <color theme="0"/>
      <name val="ＭＳ Ｐゴシック"/>
      <family val="2"/>
      <charset val="128"/>
      <scheme val="minor"/>
    </font>
  </fonts>
  <fills count="4">
    <fill>
      <patternFill patternType="none"/>
    </fill>
    <fill>
      <patternFill patternType="gray125"/>
    </fill>
    <fill>
      <patternFill patternType="solid">
        <fgColor theme="6" tint="0.79998168889431442"/>
        <bgColor indexed="64"/>
      </patternFill>
    </fill>
    <fill>
      <patternFill patternType="solid">
        <fgColor rgb="FFFFFF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alignment vertical="center"/>
    </xf>
  </cellStyleXfs>
  <cellXfs count="22">
    <xf numFmtId="0" fontId="0" fillId="0" borderId="0" xfId="0">
      <alignment vertical="center"/>
    </xf>
    <xf numFmtId="0" fontId="0" fillId="2" borderId="1" xfId="0" applyFill="1" applyBorder="1">
      <alignment vertical="center"/>
    </xf>
    <xf numFmtId="0" fontId="0" fillId="0" borderId="2" xfId="0" applyBorder="1">
      <alignment vertical="center"/>
    </xf>
    <xf numFmtId="0" fontId="0" fillId="0" borderId="1" xfId="0" applyBorder="1">
      <alignment vertical="center"/>
    </xf>
    <xf numFmtId="0" fontId="2" fillId="0" borderId="0" xfId="0" applyFont="1">
      <alignment vertical="center"/>
    </xf>
    <xf numFmtId="14" fontId="0" fillId="0" borderId="1" xfId="0" applyNumberFormat="1" applyBorder="1">
      <alignment vertical="center"/>
    </xf>
    <xf numFmtId="0" fontId="0" fillId="0" borderId="1" xfId="0" applyBorder="1" applyAlignment="1">
      <alignment vertical="center" wrapText="1"/>
    </xf>
    <xf numFmtId="0" fontId="0" fillId="0" borderId="3" xfId="0" applyBorder="1">
      <alignment vertical="center"/>
    </xf>
    <xf numFmtId="0" fontId="0" fillId="2" borderId="4" xfId="0" applyFill="1" applyBorder="1">
      <alignment vertical="center"/>
    </xf>
    <xf numFmtId="0" fontId="0" fillId="0" borderId="5" xfId="0" applyBorder="1">
      <alignment vertical="center"/>
    </xf>
    <xf numFmtId="0" fontId="0" fillId="0" borderId="0" xfId="0" applyAlignment="1">
      <alignment vertical="center" wrapText="1"/>
    </xf>
    <xf numFmtId="0" fontId="0" fillId="0" borderId="6" xfId="0" applyBorder="1">
      <alignment vertical="center"/>
    </xf>
    <xf numFmtId="0" fontId="0" fillId="0" borderId="4" xfId="0" applyBorder="1">
      <alignment vertical="center"/>
    </xf>
    <xf numFmtId="0" fontId="0" fillId="0" borderId="7" xfId="0" applyBorder="1">
      <alignment vertical="center"/>
    </xf>
    <xf numFmtId="0" fontId="0" fillId="0" borderId="3" xfId="0" applyBorder="1" applyAlignment="1">
      <alignment vertical="center" wrapText="1"/>
    </xf>
    <xf numFmtId="0" fontId="4" fillId="0" borderId="0" xfId="0" applyFont="1">
      <alignment vertical="center"/>
    </xf>
    <xf numFmtId="0" fontId="0" fillId="0" borderId="1" xfId="0" applyFill="1" applyBorder="1">
      <alignment vertical="center"/>
    </xf>
    <xf numFmtId="0" fontId="5" fillId="3" borderId="1" xfId="0" applyFont="1" applyFill="1" applyBorder="1">
      <alignment vertical="center"/>
    </xf>
    <xf numFmtId="0" fontId="3" fillId="3" borderId="1" xfId="0" applyFont="1" applyFill="1" applyBorder="1">
      <alignment vertical="center"/>
    </xf>
    <xf numFmtId="0" fontId="0" fillId="3" borderId="1" xfId="0" applyFill="1" applyBorder="1" applyAlignment="1">
      <alignment vertical="center" wrapText="1"/>
    </xf>
    <xf numFmtId="0" fontId="0" fillId="3" borderId="0" xfId="0" applyFill="1" applyAlignment="1">
      <alignment vertical="center" wrapText="1"/>
    </xf>
    <xf numFmtId="0" fontId="0" fillId="3" borderId="1" xfId="0"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8</xdr:col>
      <xdr:colOff>9525</xdr:colOff>
      <xdr:row>0</xdr:row>
      <xdr:rowOff>19050</xdr:rowOff>
    </xdr:from>
    <xdr:to>
      <xdr:col>14</xdr:col>
      <xdr:colOff>371475</xdr:colOff>
      <xdr:row>8</xdr:row>
      <xdr:rowOff>142875</xdr:rowOff>
    </xdr:to>
    <xdr:sp macro="" textlink="">
      <xdr:nvSpPr>
        <xdr:cNvPr id="3" name="TextBox 2">
          <a:extLst>
            <a:ext uri="{FF2B5EF4-FFF2-40B4-BE49-F238E27FC236}">
              <a16:creationId xmlns:a16="http://schemas.microsoft.com/office/drawing/2014/main" id="{DDB9FD8F-5201-7A89-B6D7-8DA2A7FCF810}"/>
            </a:ext>
            <a:ext uri="{147F2762-F138-4A5C-976F-8EAC2B608ADB}">
              <a16:predDERef xmlns:a16="http://schemas.microsoft.com/office/drawing/2014/main" pred="{194571E3-7A2A-6F36-1A96-3CB8EDA2399C}"/>
            </a:ext>
          </a:extLst>
        </xdr:cNvPr>
        <xdr:cNvSpPr txBox="1"/>
      </xdr:nvSpPr>
      <xdr:spPr>
        <a:xfrm>
          <a:off x="10887075" y="19050"/>
          <a:ext cx="4019550" cy="15621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・users </a:t>
          </a:r>
          <a:r>
            <a:rPr lang="ja-JP" alt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テーブル（ユーザー情報）</a:t>
          </a:r>
        </a:p>
        <a:p>
          <a:pPr marL="0" indent="0" algn="l"/>
          <a:r>
            <a:rPr lang="ja-JP" alt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a:t>
          </a:r>
          <a:r>
            <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stress_results </a:t>
          </a:r>
          <a:r>
            <a:rPr lang="ja-JP" alt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テーブル（ストレスチェック結果＋回答）</a:t>
          </a:r>
        </a:p>
        <a:p>
          <a:pPr marL="0" indent="0" algn="l"/>
          <a:r>
            <a:rPr lang="ja-JP" alt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a:t>
          </a:r>
          <a:r>
            <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characters </a:t>
          </a:r>
          <a:r>
            <a:rPr lang="ja-JP" alt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テーブル（ユーザーのキャラクター）</a:t>
          </a:r>
        </a:p>
        <a:p>
          <a:pPr marL="0" indent="0" algn="l"/>
          <a:r>
            <a:rPr lang="ja-JP" alt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a:t>
          </a:r>
          <a:r>
            <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items </a:t>
          </a:r>
          <a:r>
            <a:rPr lang="ja-JP" alt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テーブル（アイテムの一覧）</a:t>
          </a:r>
        </a:p>
        <a:p>
          <a:pPr marL="0" indent="0" algn="l"/>
          <a:r>
            <a:rPr lang="ja-JP" alt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a:t>
          </a:r>
          <a:r>
            <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user_items </a:t>
          </a:r>
          <a:r>
            <a:rPr lang="ja-JP" alt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テーブル（ユーザーの所持アイテム）</a:t>
          </a:r>
        </a:p>
        <a:p>
          <a:pPr marL="0" indent="0" algn="l"/>
          <a:r>
            <a:rPr lang="ja-JP" alt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a:t>
          </a:r>
          <a:r>
            <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advice_messages </a:t>
          </a:r>
          <a:r>
            <a:rPr lang="ja-JP" alt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テーブル（ストレスアドバイス）</a:t>
          </a:r>
        </a:p>
        <a:p>
          <a:pPr marL="0" indent="0" algn="l"/>
          <a:r>
            <a:rPr lang="ja-JP" alt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a:t>
          </a:r>
          <a:r>
            <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weekly_insights（</a:t>
          </a:r>
          <a:r>
            <a:rPr lang="ja-JP" alt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週の傾向とアドバイス）</a:t>
          </a:r>
        </a:p>
        <a:p>
          <a:pPr marL="0" indent="0" algn="l"/>
          <a:r>
            <a:rPr lang="ja-JP" alt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a:t>
          </a:r>
          <a:r>
            <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monthly_trends（</a:t>
          </a:r>
          <a:r>
            <a:rPr lang="ja-JP" alt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月の傾向）</a:t>
          </a:r>
        </a:p>
        <a:p>
          <a:pPr marL="0" indent="0" algn="l"/>
          <a:r>
            <a:rPr lang="ja-JP" alt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a:t>
          </a:r>
          <a:r>
            <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login_history </a:t>
          </a:r>
          <a:r>
            <a:rPr lang="ja-JP" alt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テーブル（ログイン履歴）</a:t>
          </a:r>
        </a:p>
      </xdr:txBody>
    </xdr:sp>
    <xdr:clientData/>
  </xdr:twoCellAnchor>
  <xdr:twoCellAnchor editAs="oneCell">
    <xdr:from>
      <xdr:col>7</xdr:col>
      <xdr:colOff>495300</xdr:colOff>
      <xdr:row>9</xdr:row>
      <xdr:rowOff>152400</xdr:rowOff>
    </xdr:from>
    <xdr:to>
      <xdr:col>16</xdr:col>
      <xdr:colOff>419100</xdr:colOff>
      <xdr:row>27</xdr:row>
      <xdr:rowOff>104775</xdr:rowOff>
    </xdr:to>
    <xdr:pic>
      <xdr:nvPicPr>
        <xdr:cNvPr id="4" name="Picture 3">
          <a:extLst>
            <a:ext uri="{FF2B5EF4-FFF2-40B4-BE49-F238E27FC236}">
              <a16:creationId xmlns:a16="http://schemas.microsoft.com/office/drawing/2014/main" id="{72A2B132-B788-F51C-FE3C-0960F644D352}"/>
            </a:ext>
            <a:ext uri="{147F2762-F138-4A5C-976F-8EAC2B608ADB}">
              <a16:predDERef xmlns:a16="http://schemas.microsoft.com/office/drawing/2014/main" pred="{DDB9FD8F-5201-7A89-B6D7-8DA2A7FCF810}"/>
            </a:ext>
          </a:extLst>
        </xdr:cNvPr>
        <xdr:cNvPicPr>
          <a:picLocks noChangeAspect="1"/>
        </xdr:cNvPicPr>
      </xdr:nvPicPr>
      <xdr:blipFill>
        <a:blip xmlns:r="http://schemas.openxmlformats.org/officeDocument/2006/relationships" r:embed="rId1"/>
        <a:stretch>
          <a:fillRect/>
        </a:stretch>
      </xdr:blipFill>
      <xdr:spPr>
        <a:xfrm>
          <a:off x="10763250" y="1762125"/>
          <a:ext cx="5410200" cy="3209925"/>
        </a:xfrm>
        <a:prstGeom prst="rect">
          <a:avLst/>
        </a:prstGeom>
      </xdr:spPr>
    </xdr:pic>
    <xdr:clientData/>
  </xdr:twoCellAnchor>
  <xdr:twoCellAnchor editAs="oneCell">
    <xdr:from>
      <xdr:col>7</xdr:col>
      <xdr:colOff>514350</xdr:colOff>
      <xdr:row>29</xdr:row>
      <xdr:rowOff>28575</xdr:rowOff>
    </xdr:from>
    <xdr:to>
      <xdr:col>16</xdr:col>
      <xdr:colOff>476250</xdr:colOff>
      <xdr:row>49</xdr:row>
      <xdr:rowOff>47625</xdr:rowOff>
    </xdr:to>
    <xdr:pic>
      <xdr:nvPicPr>
        <xdr:cNvPr id="2" name="Picture 4">
          <a:extLst>
            <a:ext uri="{FF2B5EF4-FFF2-40B4-BE49-F238E27FC236}">
              <a16:creationId xmlns:a16="http://schemas.microsoft.com/office/drawing/2014/main" id="{115F6923-6ED0-01A3-F175-E071DFCC2200}"/>
            </a:ext>
            <a:ext uri="{147F2762-F138-4A5C-976F-8EAC2B608ADB}">
              <a16:predDERef xmlns:a16="http://schemas.microsoft.com/office/drawing/2014/main" pred="{72A2B132-B788-F51C-FE3C-0960F644D352}"/>
            </a:ext>
          </a:extLst>
        </xdr:cNvPr>
        <xdr:cNvPicPr>
          <a:picLocks noChangeAspect="1"/>
        </xdr:cNvPicPr>
      </xdr:nvPicPr>
      <xdr:blipFill>
        <a:blip xmlns:r="http://schemas.openxmlformats.org/officeDocument/2006/relationships" r:embed="rId2"/>
        <a:stretch>
          <a:fillRect/>
        </a:stretch>
      </xdr:blipFill>
      <xdr:spPr>
        <a:xfrm>
          <a:off x="10782300" y="5238750"/>
          <a:ext cx="5448300" cy="3448050"/>
        </a:xfrm>
        <a:prstGeom prst="rect">
          <a:avLst/>
        </a:prstGeom>
      </xdr:spPr>
    </xdr:pic>
    <xdr:clientData/>
  </xdr:twoCellAnchor>
  <xdr:twoCellAnchor editAs="oneCell">
    <xdr:from>
      <xdr:col>17</xdr:col>
      <xdr:colOff>466725</xdr:colOff>
      <xdr:row>9</xdr:row>
      <xdr:rowOff>76200</xdr:rowOff>
    </xdr:from>
    <xdr:to>
      <xdr:col>28</xdr:col>
      <xdr:colOff>47625</xdr:colOff>
      <xdr:row>27</xdr:row>
      <xdr:rowOff>28575</xdr:rowOff>
    </xdr:to>
    <xdr:pic>
      <xdr:nvPicPr>
        <xdr:cNvPr id="6" name="Picture 5">
          <a:extLst>
            <a:ext uri="{FF2B5EF4-FFF2-40B4-BE49-F238E27FC236}">
              <a16:creationId xmlns:a16="http://schemas.microsoft.com/office/drawing/2014/main" id="{9AEFC003-3763-1F07-0C92-DAEB433A583D}"/>
            </a:ext>
            <a:ext uri="{147F2762-F138-4A5C-976F-8EAC2B608ADB}">
              <a16:predDERef xmlns:a16="http://schemas.microsoft.com/office/drawing/2014/main" pred="{115F6923-6ED0-01A3-F175-E071DFCC2200}"/>
            </a:ext>
          </a:extLst>
        </xdr:cNvPr>
        <xdr:cNvPicPr>
          <a:picLocks noChangeAspect="1"/>
        </xdr:cNvPicPr>
      </xdr:nvPicPr>
      <xdr:blipFill>
        <a:blip xmlns:r="http://schemas.openxmlformats.org/officeDocument/2006/relationships" r:embed="rId3"/>
        <a:stretch>
          <a:fillRect/>
        </a:stretch>
      </xdr:blipFill>
      <xdr:spPr>
        <a:xfrm>
          <a:off x="16830675" y="1685925"/>
          <a:ext cx="6286500" cy="3209925"/>
        </a:xfrm>
        <a:prstGeom prst="rect">
          <a:avLst/>
        </a:prstGeom>
      </xdr:spPr>
    </xdr:pic>
    <xdr:clientData/>
  </xdr:twoCellAnchor>
  <xdr:twoCellAnchor editAs="oneCell">
    <xdr:from>
      <xdr:col>17</xdr:col>
      <xdr:colOff>390525</xdr:colOff>
      <xdr:row>29</xdr:row>
      <xdr:rowOff>57150</xdr:rowOff>
    </xdr:from>
    <xdr:to>
      <xdr:col>28</xdr:col>
      <xdr:colOff>161925</xdr:colOff>
      <xdr:row>48</xdr:row>
      <xdr:rowOff>133350</xdr:rowOff>
    </xdr:to>
    <xdr:pic>
      <xdr:nvPicPr>
        <xdr:cNvPr id="7" name="Picture 6">
          <a:extLst>
            <a:ext uri="{FF2B5EF4-FFF2-40B4-BE49-F238E27FC236}">
              <a16:creationId xmlns:a16="http://schemas.microsoft.com/office/drawing/2014/main" id="{6A013595-E0E6-E91C-FCF5-77B45075A315}"/>
            </a:ext>
            <a:ext uri="{147F2762-F138-4A5C-976F-8EAC2B608ADB}">
              <a16:predDERef xmlns:a16="http://schemas.microsoft.com/office/drawing/2014/main" pred="{9AEFC003-3763-1F07-0C92-DAEB433A583D}"/>
            </a:ext>
          </a:extLst>
        </xdr:cNvPr>
        <xdr:cNvPicPr>
          <a:picLocks noChangeAspect="1"/>
        </xdr:cNvPicPr>
      </xdr:nvPicPr>
      <xdr:blipFill>
        <a:blip xmlns:r="http://schemas.openxmlformats.org/officeDocument/2006/relationships" r:embed="rId4"/>
        <a:stretch>
          <a:fillRect/>
        </a:stretch>
      </xdr:blipFill>
      <xdr:spPr>
        <a:xfrm>
          <a:off x="16754475" y="5267325"/>
          <a:ext cx="6477000" cy="3333750"/>
        </a:xfrm>
        <a:prstGeom prst="rect">
          <a:avLst/>
        </a:prstGeom>
      </xdr:spPr>
    </xdr:pic>
    <xdr:clientData/>
  </xdr:twoCellAnchor>
  <xdr:twoCellAnchor editAs="oneCell">
    <xdr:from>
      <xdr:col>28</xdr:col>
      <xdr:colOff>495300</xdr:colOff>
      <xdr:row>9</xdr:row>
      <xdr:rowOff>38100</xdr:rowOff>
    </xdr:from>
    <xdr:to>
      <xdr:col>39</xdr:col>
      <xdr:colOff>152400</xdr:colOff>
      <xdr:row>28</xdr:row>
      <xdr:rowOff>114300</xdr:rowOff>
    </xdr:to>
    <xdr:pic>
      <xdr:nvPicPr>
        <xdr:cNvPr id="8" name="Picture 7">
          <a:extLst>
            <a:ext uri="{FF2B5EF4-FFF2-40B4-BE49-F238E27FC236}">
              <a16:creationId xmlns:a16="http://schemas.microsoft.com/office/drawing/2014/main" id="{C2278C0D-12CB-1C60-CB36-A484D2C2EDA4}"/>
            </a:ext>
            <a:ext uri="{147F2762-F138-4A5C-976F-8EAC2B608ADB}">
              <a16:predDERef xmlns:a16="http://schemas.microsoft.com/office/drawing/2014/main" pred="{6A013595-E0E6-E91C-FCF5-77B45075A315}"/>
            </a:ext>
          </a:extLst>
        </xdr:cNvPr>
        <xdr:cNvPicPr>
          <a:picLocks noChangeAspect="1"/>
        </xdr:cNvPicPr>
      </xdr:nvPicPr>
      <xdr:blipFill>
        <a:blip xmlns:r="http://schemas.openxmlformats.org/officeDocument/2006/relationships" r:embed="rId5"/>
        <a:stretch>
          <a:fillRect/>
        </a:stretch>
      </xdr:blipFill>
      <xdr:spPr>
        <a:xfrm>
          <a:off x="23564850" y="1647825"/>
          <a:ext cx="6362700" cy="3505200"/>
        </a:xfrm>
        <a:prstGeom prst="rect">
          <a:avLst/>
        </a:prstGeom>
      </xdr:spPr>
    </xdr:pic>
    <xdr:clientData/>
  </xdr:twoCellAnchor>
  <xdr:twoCellAnchor editAs="oneCell">
    <xdr:from>
      <xdr:col>29</xdr:col>
      <xdr:colOff>0</xdr:colOff>
      <xdr:row>30</xdr:row>
      <xdr:rowOff>0</xdr:rowOff>
    </xdr:from>
    <xdr:to>
      <xdr:col>41</xdr:col>
      <xdr:colOff>314325</xdr:colOff>
      <xdr:row>49</xdr:row>
      <xdr:rowOff>19050</xdr:rowOff>
    </xdr:to>
    <xdr:pic>
      <xdr:nvPicPr>
        <xdr:cNvPr id="9" name="Picture 8">
          <a:extLst>
            <a:ext uri="{FF2B5EF4-FFF2-40B4-BE49-F238E27FC236}">
              <a16:creationId xmlns:a16="http://schemas.microsoft.com/office/drawing/2014/main" id="{69D16968-F3C8-F3E3-C01C-209A6DD13418}"/>
            </a:ext>
            <a:ext uri="{147F2762-F138-4A5C-976F-8EAC2B608ADB}">
              <a16:predDERef xmlns:a16="http://schemas.microsoft.com/office/drawing/2014/main" pred="{C2278C0D-12CB-1C60-CB36-A484D2C2EDA4}"/>
            </a:ext>
          </a:extLst>
        </xdr:cNvPr>
        <xdr:cNvPicPr>
          <a:picLocks noChangeAspect="1"/>
        </xdr:cNvPicPr>
      </xdr:nvPicPr>
      <xdr:blipFill>
        <a:blip xmlns:r="http://schemas.openxmlformats.org/officeDocument/2006/relationships" r:embed="rId6"/>
        <a:stretch>
          <a:fillRect/>
        </a:stretch>
      </xdr:blipFill>
      <xdr:spPr>
        <a:xfrm>
          <a:off x="23679150" y="5381625"/>
          <a:ext cx="7629525" cy="3276600"/>
        </a:xfrm>
        <a:prstGeom prst="rect">
          <a:avLst/>
        </a:prstGeom>
      </xdr:spPr>
    </xdr:pic>
    <xdr:clientData/>
  </xdr:twoCellAnchor>
  <xdr:twoCellAnchor editAs="oneCell">
    <xdr:from>
      <xdr:col>7</xdr:col>
      <xdr:colOff>295275</xdr:colOff>
      <xdr:row>50</xdr:row>
      <xdr:rowOff>114300</xdr:rowOff>
    </xdr:from>
    <xdr:to>
      <xdr:col>17</xdr:col>
      <xdr:colOff>47625</xdr:colOff>
      <xdr:row>71</xdr:row>
      <xdr:rowOff>104775</xdr:rowOff>
    </xdr:to>
    <xdr:pic>
      <xdr:nvPicPr>
        <xdr:cNvPr id="10" name="Picture 9">
          <a:extLst>
            <a:ext uri="{FF2B5EF4-FFF2-40B4-BE49-F238E27FC236}">
              <a16:creationId xmlns:a16="http://schemas.microsoft.com/office/drawing/2014/main" id="{42B1C612-C2F4-38EA-8FCD-549E20C725BC}"/>
            </a:ext>
            <a:ext uri="{147F2762-F138-4A5C-976F-8EAC2B608ADB}">
              <a16:predDERef xmlns:a16="http://schemas.microsoft.com/office/drawing/2014/main" pred="{69D16968-F3C8-F3E3-C01C-209A6DD13418}"/>
            </a:ext>
          </a:extLst>
        </xdr:cNvPr>
        <xdr:cNvPicPr>
          <a:picLocks noChangeAspect="1"/>
        </xdr:cNvPicPr>
      </xdr:nvPicPr>
      <xdr:blipFill>
        <a:blip xmlns:r="http://schemas.openxmlformats.org/officeDocument/2006/relationships" r:embed="rId7"/>
        <a:stretch>
          <a:fillRect/>
        </a:stretch>
      </xdr:blipFill>
      <xdr:spPr>
        <a:xfrm>
          <a:off x="10563225" y="8924925"/>
          <a:ext cx="5848350" cy="3590925"/>
        </a:xfrm>
        <a:prstGeom prst="rect">
          <a:avLst/>
        </a:prstGeom>
      </xdr:spPr>
    </xdr:pic>
    <xdr:clientData/>
  </xdr:twoCellAnchor>
  <xdr:twoCellAnchor editAs="oneCell">
    <xdr:from>
      <xdr:col>17</xdr:col>
      <xdr:colOff>457200</xdr:colOff>
      <xdr:row>51</xdr:row>
      <xdr:rowOff>19050</xdr:rowOff>
    </xdr:from>
    <xdr:to>
      <xdr:col>29</xdr:col>
      <xdr:colOff>409575</xdr:colOff>
      <xdr:row>69</xdr:row>
      <xdr:rowOff>85725</xdr:rowOff>
    </xdr:to>
    <xdr:pic>
      <xdr:nvPicPr>
        <xdr:cNvPr id="11" name="Picture 10">
          <a:extLst>
            <a:ext uri="{FF2B5EF4-FFF2-40B4-BE49-F238E27FC236}">
              <a16:creationId xmlns:a16="http://schemas.microsoft.com/office/drawing/2014/main" id="{EBF7DE79-8B2B-F02C-429F-E51325FB3E1A}"/>
            </a:ext>
            <a:ext uri="{147F2762-F138-4A5C-976F-8EAC2B608ADB}">
              <a16:predDERef xmlns:a16="http://schemas.microsoft.com/office/drawing/2014/main" pred="{42B1C612-C2F4-38EA-8FCD-549E20C725BC}"/>
            </a:ext>
          </a:extLst>
        </xdr:cNvPr>
        <xdr:cNvPicPr>
          <a:picLocks noChangeAspect="1"/>
        </xdr:cNvPicPr>
      </xdr:nvPicPr>
      <xdr:blipFill>
        <a:blip xmlns:r="http://schemas.openxmlformats.org/officeDocument/2006/relationships" r:embed="rId8"/>
        <a:stretch>
          <a:fillRect/>
        </a:stretch>
      </xdr:blipFill>
      <xdr:spPr>
        <a:xfrm>
          <a:off x="16821150" y="9001125"/>
          <a:ext cx="7267575" cy="3152775"/>
        </a:xfrm>
        <a:prstGeom prst="rect">
          <a:avLst/>
        </a:prstGeom>
      </xdr:spPr>
    </xdr:pic>
    <xdr:clientData/>
  </xdr:twoCellAnchor>
  <xdr:twoCellAnchor editAs="oneCell">
    <xdr:from>
      <xdr:col>30</xdr:col>
      <xdr:colOff>228600</xdr:colOff>
      <xdr:row>51</xdr:row>
      <xdr:rowOff>57150</xdr:rowOff>
    </xdr:from>
    <xdr:to>
      <xdr:col>43</xdr:col>
      <xdr:colOff>466725</xdr:colOff>
      <xdr:row>69</xdr:row>
      <xdr:rowOff>85725</xdr:rowOff>
    </xdr:to>
    <xdr:pic>
      <xdr:nvPicPr>
        <xdr:cNvPr id="12" name="Picture 11">
          <a:extLst>
            <a:ext uri="{FF2B5EF4-FFF2-40B4-BE49-F238E27FC236}">
              <a16:creationId xmlns:a16="http://schemas.microsoft.com/office/drawing/2014/main" id="{9416DFA9-6F93-F78D-B285-E324920F278C}"/>
            </a:ext>
            <a:ext uri="{147F2762-F138-4A5C-976F-8EAC2B608ADB}">
              <a16:predDERef xmlns:a16="http://schemas.microsoft.com/office/drawing/2014/main" pred="{EBF7DE79-8B2B-F02C-429F-E51325FB3E1A}"/>
            </a:ext>
          </a:extLst>
        </xdr:cNvPr>
        <xdr:cNvPicPr>
          <a:picLocks noChangeAspect="1"/>
        </xdr:cNvPicPr>
      </xdr:nvPicPr>
      <xdr:blipFill>
        <a:blip xmlns:r="http://schemas.openxmlformats.org/officeDocument/2006/relationships" r:embed="rId9"/>
        <a:stretch>
          <a:fillRect/>
        </a:stretch>
      </xdr:blipFill>
      <xdr:spPr>
        <a:xfrm>
          <a:off x="24517350" y="9039225"/>
          <a:ext cx="8162925" cy="3114675"/>
        </a:xfrm>
        <a:prstGeom prst="rect">
          <a:avLst/>
        </a:prstGeom>
      </xdr:spPr>
    </xdr:pic>
    <xdr:clientData/>
  </xdr:twoCellAnchor>
  <xdr:twoCellAnchor>
    <xdr:from>
      <xdr:col>7</xdr:col>
      <xdr:colOff>114300</xdr:colOff>
      <xdr:row>28</xdr:row>
      <xdr:rowOff>95250</xdr:rowOff>
    </xdr:from>
    <xdr:to>
      <xdr:col>17</xdr:col>
      <xdr:colOff>152400</xdr:colOff>
      <xdr:row>73</xdr:row>
      <xdr:rowOff>28575</xdr:rowOff>
    </xdr:to>
    <xdr:sp macro="" textlink="">
      <xdr:nvSpPr>
        <xdr:cNvPr id="13" name="Rectangle 12">
          <a:extLst>
            <a:ext uri="{FF2B5EF4-FFF2-40B4-BE49-F238E27FC236}">
              <a16:creationId xmlns:a16="http://schemas.microsoft.com/office/drawing/2014/main" id="{E42D7110-E0A8-6238-39E3-4E9762C6CBD4}"/>
            </a:ext>
            <a:ext uri="{147F2762-F138-4A5C-976F-8EAC2B608ADB}">
              <a16:predDERef xmlns:a16="http://schemas.microsoft.com/office/drawing/2014/main" pred="{9416DFA9-6F93-F78D-B285-E324920F278C}"/>
            </a:ext>
          </a:extLst>
        </xdr:cNvPr>
        <xdr:cNvSpPr/>
      </xdr:nvSpPr>
      <xdr:spPr>
        <a:xfrm>
          <a:off x="10382250" y="5133975"/>
          <a:ext cx="6134100" cy="764857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editAs="oneCell">
    <xdr:from>
      <xdr:col>42</xdr:col>
      <xdr:colOff>276225</xdr:colOff>
      <xdr:row>30</xdr:row>
      <xdr:rowOff>19050</xdr:rowOff>
    </xdr:from>
    <xdr:to>
      <xdr:col>61</xdr:col>
      <xdr:colOff>552450</xdr:colOff>
      <xdr:row>50</xdr:row>
      <xdr:rowOff>76200</xdr:rowOff>
    </xdr:to>
    <xdr:pic>
      <xdr:nvPicPr>
        <xdr:cNvPr id="14" name="Picture 13">
          <a:extLst>
            <a:ext uri="{FF2B5EF4-FFF2-40B4-BE49-F238E27FC236}">
              <a16:creationId xmlns:a16="http://schemas.microsoft.com/office/drawing/2014/main" id="{CA094A6B-1AFC-3E34-8A46-ADE7C83E403B}"/>
            </a:ext>
            <a:ext uri="{147F2762-F138-4A5C-976F-8EAC2B608ADB}">
              <a16:predDERef xmlns:a16="http://schemas.microsoft.com/office/drawing/2014/main" pred="{E42D7110-E0A8-6238-39E3-4E9762C6CBD4}"/>
            </a:ext>
          </a:extLst>
        </xdr:cNvPr>
        <xdr:cNvPicPr>
          <a:picLocks noChangeAspect="1"/>
        </xdr:cNvPicPr>
      </xdr:nvPicPr>
      <xdr:blipFill>
        <a:blip xmlns:r="http://schemas.openxmlformats.org/officeDocument/2006/relationships" r:embed="rId10"/>
        <a:stretch>
          <a:fillRect/>
        </a:stretch>
      </xdr:blipFill>
      <xdr:spPr>
        <a:xfrm>
          <a:off x="31880175" y="5400675"/>
          <a:ext cx="11858625" cy="3486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581025</xdr:colOff>
      <xdr:row>13</xdr:row>
      <xdr:rowOff>38100</xdr:rowOff>
    </xdr:from>
    <xdr:to>
      <xdr:col>20</xdr:col>
      <xdr:colOff>504825</xdr:colOff>
      <xdr:row>31</xdr:row>
      <xdr:rowOff>161925</xdr:rowOff>
    </xdr:to>
    <xdr:pic>
      <xdr:nvPicPr>
        <xdr:cNvPr id="2" name="Picture 1">
          <a:extLst>
            <a:ext uri="{FF2B5EF4-FFF2-40B4-BE49-F238E27FC236}">
              <a16:creationId xmlns:a16="http://schemas.microsoft.com/office/drawing/2014/main" id="{F6F2451C-8348-411F-AA76-4805FA8D027C}"/>
            </a:ext>
            <a:ext uri="{147F2762-F138-4A5C-976F-8EAC2B608ADB}">
              <a16:predDERef xmlns:a16="http://schemas.microsoft.com/office/drawing/2014/main" pred="{DDB9FD8F-5201-7A89-B6D7-8DA2A7FCF810}"/>
            </a:ext>
          </a:extLst>
        </xdr:cNvPr>
        <xdr:cNvPicPr>
          <a:picLocks noChangeAspect="1"/>
        </xdr:cNvPicPr>
      </xdr:nvPicPr>
      <xdr:blipFill>
        <a:blip xmlns:r="http://schemas.openxmlformats.org/officeDocument/2006/relationships" r:embed="rId1"/>
        <a:stretch>
          <a:fillRect/>
        </a:stretch>
      </xdr:blipFill>
      <xdr:spPr>
        <a:xfrm>
          <a:off x="10515600" y="2333625"/>
          <a:ext cx="5410200" cy="32099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552450</xdr:colOff>
      <xdr:row>5</xdr:row>
      <xdr:rowOff>85725</xdr:rowOff>
    </xdr:from>
    <xdr:to>
      <xdr:col>23</xdr:col>
      <xdr:colOff>514350</xdr:colOff>
      <xdr:row>24</xdr:row>
      <xdr:rowOff>104775</xdr:rowOff>
    </xdr:to>
    <xdr:pic>
      <xdr:nvPicPr>
        <xdr:cNvPr id="2" name="Picture 1">
          <a:extLst>
            <a:ext uri="{FF2B5EF4-FFF2-40B4-BE49-F238E27FC236}">
              <a16:creationId xmlns:a16="http://schemas.microsoft.com/office/drawing/2014/main" id="{017A805E-87AF-4ACA-8C2E-56EE03389BA2}"/>
            </a:ext>
            <a:ext uri="{147F2762-F138-4A5C-976F-8EAC2B608ADB}">
              <a16:predDERef xmlns:a16="http://schemas.microsoft.com/office/drawing/2014/main" pred="{72A2B132-B788-F51C-FE3C-0960F644D352}"/>
            </a:ext>
          </a:extLst>
        </xdr:cNvPr>
        <xdr:cNvPicPr>
          <a:picLocks noChangeAspect="1"/>
        </xdr:cNvPicPr>
      </xdr:nvPicPr>
      <xdr:blipFill>
        <a:blip xmlns:r="http://schemas.openxmlformats.org/officeDocument/2006/relationships" r:embed="rId1"/>
        <a:stretch>
          <a:fillRect/>
        </a:stretch>
      </xdr:blipFill>
      <xdr:spPr>
        <a:xfrm>
          <a:off x="12925425" y="1009650"/>
          <a:ext cx="5448300" cy="3448050"/>
        </a:xfrm>
        <a:prstGeom prst="rect">
          <a:avLst/>
        </a:prstGeom>
      </xdr:spPr>
    </xdr:pic>
    <xdr:clientData/>
  </xdr:twoCellAnchor>
  <xdr:twoCellAnchor editAs="oneCell">
    <xdr:from>
      <xdr:col>15</xdr:col>
      <xdr:colOff>0</xdr:colOff>
      <xdr:row>28</xdr:row>
      <xdr:rowOff>0</xdr:rowOff>
    </xdr:from>
    <xdr:to>
      <xdr:col>24</xdr:col>
      <xdr:colOff>361950</xdr:colOff>
      <xdr:row>48</xdr:row>
      <xdr:rowOff>161925</xdr:rowOff>
    </xdr:to>
    <xdr:pic>
      <xdr:nvPicPr>
        <xdr:cNvPr id="3" name="Picture 2">
          <a:extLst>
            <a:ext uri="{FF2B5EF4-FFF2-40B4-BE49-F238E27FC236}">
              <a16:creationId xmlns:a16="http://schemas.microsoft.com/office/drawing/2014/main" id="{689C3DF0-8570-4FB0-B452-2C33408C2B6B}"/>
            </a:ext>
            <a:ext uri="{147F2762-F138-4A5C-976F-8EAC2B608ADB}">
              <a16:predDERef xmlns:a16="http://schemas.microsoft.com/office/drawing/2014/main" pred="{017A805E-87AF-4ACA-8C2E-56EE03389BA2}"/>
            </a:ext>
          </a:extLst>
        </xdr:cNvPr>
        <xdr:cNvPicPr>
          <a:picLocks noChangeAspect="1"/>
        </xdr:cNvPicPr>
      </xdr:nvPicPr>
      <xdr:blipFill>
        <a:blip xmlns:r="http://schemas.openxmlformats.org/officeDocument/2006/relationships" r:embed="rId2"/>
        <a:stretch>
          <a:fillRect/>
        </a:stretch>
      </xdr:blipFill>
      <xdr:spPr>
        <a:xfrm>
          <a:off x="12982575" y="4867275"/>
          <a:ext cx="5848350" cy="35909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581025</xdr:colOff>
      <xdr:row>19</xdr:row>
      <xdr:rowOff>47625</xdr:rowOff>
    </xdr:from>
    <xdr:to>
      <xdr:col>21</xdr:col>
      <xdr:colOff>352425</xdr:colOff>
      <xdr:row>38</xdr:row>
      <xdr:rowOff>123825</xdr:rowOff>
    </xdr:to>
    <xdr:pic>
      <xdr:nvPicPr>
        <xdr:cNvPr id="2" name="Picture 1">
          <a:extLst>
            <a:ext uri="{FF2B5EF4-FFF2-40B4-BE49-F238E27FC236}">
              <a16:creationId xmlns:a16="http://schemas.microsoft.com/office/drawing/2014/main" id="{92A234EB-6AF1-4341-8736-39AACED19D9D}"/>
            </a:ext>
            <a:ext uri="{147F2762-F138-4A5C-976F-8EAC2B608ADB}">
              <a16:predDERef xmlns:a16="http://schemas.microsoft.com/office/drawing/2014/main" pred="{9AEFC003-3763-1F07-0C92-DAEB433A583D}"/>
            </a:ext>
          </a:extLst>
        </xdr:cNvPr>
        <xdr:cNvPicPr>
          <a:picLocks noChangeAspect="1"/>
        </xdr:cNvPicPr>
      </xdr:nvPicPr>
      <xdr:blipFill>
        <a:blip xmlns:r="http://schemas.openxmlformats.org/officeDocument/2006/relationships" r:embed="rId1"/>
        <a:stretch>
          <a:fillRect/>
        </a:stretch>
      </xdr:blipFill>
      <xdr:spPr>
        <a:xfrm>
          <a:off x="10515600" y="3371850"/>
          <a:ext cx="6477000" cy="3333750"/>
        </a:xfrm>
        <a:prstGeom prst="rect">
          <a:avLst/>
        </a:prstGeom>
      </xdr:spPr>
    </xdr:pic>
    <xdr:clientData/>
  </xdr:twoCellAnchor>
  <xdr:twoCellAnchor editAs="oneCell">
    <xdr:from>
      <xdr:col>11</xdr:col>
      <xdr:colOff>0</xdr:colOff>
      <xdr:row>42</xdr:row>
      <xdr:rowOff>0</xdr:rowOff>
    </xdr:from>
    <xdr:to>
      <xdr:col>21</xdr:col>
      <xdr:colOff>266700</xdr:colOff>
      <xdr:row>62</xdr:row>
      <xdr:rowOff>76200</xdr:rowOff>
    </xdr:to>
    <xdr:pic>
      <xdr:nvPicPr>
        <xdr:cNvPr id="3" name="Picture 2">
          <a:extLst>
            <a:ext uri="{FF2B5EF4-FFF2-40B4-BE49-F238E27FC236}">
              <a16:creationId xmlns:a16="http://schemas.microsoft.com/office/drawing/2014/main" id="{7055BF4F-01C0-4DC2-AD15-A917DB3B4B02}"/>
            </a:ext>
            <a:ext uri="{147F2762-F138-4A5C-976F-8EAC2B608ADB}">
              <a16:predDERef xmlns:a16="http://schemas.microsoft.com/office/drawing/2014/main" pred="{92A234EB-6AF1-4341-8736-39AACED19D9D}"/>
            </a:ext>
          </a:extLst>
        </xdr:cNvPr>
        <xdr:cNvPicPr>
          <a:picLocks noChangeAspect="1"/>
        </xdr:cNvPicPr>
      </xdr:nvPicPr>
      <xdr:blipFill>
        <a:blip xmlns:r="http://schemas.openxmlformats.org/officeDocument/2006/relationships" r:embed="rId2"/>
        <a:stretch>
          <a:fillRect/>
        </a:stretch>
      </xdr:blipFill>
      <xdr:spPr>
        <a:xfrm>
          <a:off x="10544175" y="7267575"/>
          <a:ext cx="6362700" cy="35052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0</xdr:colOff>
      <xdr:row>14</xdr:row>
      <xdr:rowOff>0</xdr:rowOff>
    </xdr:from>
    <xdr:to>
      <xdr:col>23</xdr:col>
      <xdr:colOff>314325</xdr:colOff>
      <xdr:row>33</xdr:row>
      <xdr:rowOff>19050</xdr:rowOff>
    </xdr:to>
    <xdr:pic>
      <xdr:nvPicPr>
        <xdr:cNvPr id="2" name="Picture 1">
          <a:extLst>
            <a:ext uri="{FF2B5EF4-FFF2-40B4-BE49-F238E27FC236}">
              <a16:creationId xmlns:a16="http://schemas.microsoft.com/office/drawing/2014/main" id="{3F120911-0A16-4A78-9664-2D533E524363}"/>
            </a:ext>
            <a:ext uri="{147F2762-F138-4A5C-976F-8EAC2B608ADB}">
              <a16:predDERef xmlns:a16="http://schemas.microsoft.com/office/drawing/2014/main" pred="{C2278C0D-12CB-1C60-CB36-A484D2C2EDA4}"/>
            </a:ext>
          </a:extLst>
        </xdr:cNvPr>
        <xdr:cNvPicPr>
          <a:picLocks noChangeAspect="1"/>
        </xdr:cNvPicPr>
      </xdr:nvPicPr>
      <xdr:blipFill>
        <a:blip xmlns:r="http://schemas.openxmlformats.org/officeDocument/2006/relationships" r:embed="rId1"/>
        <a:stretch>
          <a:fillRect/>
        </a:stretch>
      </xdr:blipFill>
      <xdr:spPr>
        <a:xfrm>
          <a:off x="10544175" y="2809875"/>
          <a:ext cx="7629525" cy="32766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447675</xdr:colOff>
      <xdr:row>13</xdr:row>
      <xdr:rowOff>0</xdr:rowOff>
    </xdr:from>
    <xdr:to>
      <xdr:col>30</xdr:col>
      <xdr:colOff>114300</xdr:colOff>
      <xdr:row>33</xdr:row>
      <xdr:rowOff>57150</xdr:rowOff>
    </xdr:to>
    <xdr:pic>
      <xdr:nvPicPr>
        <xdr:cNvPr id="2" name="Picture 1">
          <a:extLst>
            <a:ext uri="{FF2B5EF4-FFF2-40B4-BE49-F238E27FC236}">
              <a16:creationId xmlns:a16="http://schemas.microsoft.com/office/drawing/2014/main" id="{F232D31A-141C-4BC0-8D6D-21EFD5E492FE}"/>
            </a:ext>
            <a:ext uri="{147F2762-F138-4A5C-976F-8EAC2B608ADB}">
              <a16:predDERef xmlns:a16="http://schemas.microsoft.com/office/drawing/2014/main" pred="{E42D7110-E0A8-6238-39E3-4E9762C6CBD4}"/>
            </a:ext>
          </a:extLst>
        </xdr:cNvPr>
        <xdr:cNvPicPr>
          <a:picLocks noChangeAspect="1"/>
        </xdr:cNvPicPr>
      </xdr:nvPicPr>
      <xdr:blipFill>
        <a:blip xmlns:r="http://schemas.openxmlformats.org/officeDocument/2006/relationships" r:embed="rId1"/>
        <a:stretch>
          <a:fillRect/>
        </a:stretch>
      </xdr:blipFill>
      <xdr:spPr>
        <a:xfrm>
          <a:off x="10382250" y="2981325"/>
          <a:ext cx="11858625" cy="34861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0</xdr:colOff>
      <xdr:row>14</xdr:row>
      <xdr:rowOff>0</xdr:rowOff>
    </xdr:from>
    <xdr:to>
      <xdr:col>22</xdr:col>
      <xdr:colOff>561975</xdr:colOff>
      <xdr:row>32</xdr:row>
      <xdr:rowOff>66675</xdr:rowOff>
    </xdr:to>
    <xdr:pic>
      <xdr:nvPicPr>
        <xdr:cNvPr id="2" name="Picture 1">
          <a:extLst>
            <a:ext uri="{FF2B5EF4-FFF2-40B4-BE49-F238E27FC236}">
              <a16:creationId xmlns:a16="http://schemas.microsoft.com/office/drawing/2014/main" id="{B14E0D58-DF7C-47A4-8130-F14098FAE128}"/>
            </a:ext>
            <a:ext uri="{147F2762-F138-4A5C-976F-8EAC2B608ADB}">
              <a16:predDERef xmlns:a16="http://schemas.microsoft.com/office/drawing/2014/main" pred="{42B1C612-C2F4-38EA-8FCD-549E20C725BC}"/>
            </a:ext>
          </a:extLst>
        </xdr:cNvPr>
        <xdr:cNvPicPr>
          <a:picLocks noChangeAspect="1"/>
        </xdr:cNvPicPr>
      </xdr:nvPicPr>
      <xdr:blipFill>
        <a:blip xmlns:r="http://schemas.openxmlformats.org/officeDocument/2006/relationships" r:embed="rId1"/>
        <a:stretch>
          <a:fillRect/>
        </a:stretch>
      </xdr:blipFill>
      <xdr:spPr>
        <a:xfrm>
          <a:off x="10544175" y="2466975"/>
          <a:ext cx="7267575" cy="31527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0</xdr:colOff>
      <xdr:row>13</xdr:row>
      <xdr:rowOff>38100</xdr:rowOff>
    </xdr:from>
    <xdr:to>
      <xdr:col>24</xdr:col>
      <xdr:colOff>238125</xdr:colOff>
      <xdr:row>31</xdr:row>
      <xdr:rowOff>66675</xdr:rowOff>
    </xdr:to>
    <xdr:pic>
      <xdr:nvPicPr>
        <xdr:cNvPr id="2" name="Picture 1">
          <a:extLst>
            <a:ext uri="{FF2B5EF4-FFF2-40B4-BE49-F238E27FC236}">
              <a16:creationId xmlns:a16="http://schemas.microsoft.com/office/drawing/2014/main" id="{3CAA42CF-F5CA-48A6-913B-AFCF84A957AB}"/>
            </a:ext>
            <a:ext uri="{147F2762-F138-4A5C-976F-8EAC2B608ADB}">
              <a16:predDERef xmlns:a16="http://schemas.microsoft.com/office/drawing/2014/main" pred="{EBF7DE79-8B2B-F02C-429F-E51325FB3E1A}"/>
            </a:ext>
          </a:extLst>
        </xdr:cNvPr>
        <xdr:cNvPicPr>
          <a:picLocks noChangeAspect="1"/>
        </xdr:cNvPicPr>
      </xdr:nvPicPr>
      <xdr:blipFill>
        <a:blip xmlns:r="http://schemas.openxmlformats.org/officeDocument/2006/relationships" r:embed="rId1"/>
        <a:stretch>
          <a:fillRect/>
        </a:stretch>
      </xdr:blipFill>
      <xdr:spPr>
        <a:xfrm>
          <a:off x="10544175" y="2333625"/>
          <a:ext cx="8162925" cy="311467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38"/>
  <sheetViews>
    <sheetView tabSelected="1" workbookViewId="0">
      <selection activeCell="D15" sqref="D15"/>
    </sheetView>
  </sheetViews>
  <sheetFormatPr defaultRowHeight="13.5"/>
  <cols>
    <col min="2" max="2" width="12.42578125" bestFit="1" customWidth="1"/>
    <col min="3" max="3" width="25.42578125" customWidth="1"/>
    <col min="4" max="4" width="17.85546875" customWidth="1"/>
    <col min="5" max="5" width="21.42578125" customWidth="1"/>
    <col min="6" max="6" width="58.5703125" customWidth="1"/>
  </cols>
  <sheetData>
    <row r="1" spans="1:6" ht="18.75">
      <c r="A1" s="4" t="s">
        <v>0</v>
      </c>
    </row>
    <row r="2" spans="1:6">
      <c r="B2" s="1" t="s">
        <v>1</v>
      </c>
      <c r="C2" s="2" t="s">
        <v>2</v>
      </c>
      <c r="D2" s="1" t="s">
        <v>3</v>
      </c>
      <c r="E2" s="3" t="s">
        <v>4</v>
      </c>
    </row>
    <row r="3" spans="1:6">
      <c r="B3" s="1" t="s">
        <v>5</v>
      </c>
      <c r="C3" s="2" t="s">
        <v>6</v>
      </c>
      <c r="D3" s="1" t="s">
        <v>7</v>
      </c>
      <c r="E3" s="5">
        <v>45819</v>
      </c>
    </row>
    <row r="4" spans="1:6">
      <c r="D4" s="1" t="s">
        <v>8</v>
      </c>
      <c r="E4" s="3" t="s">
        <v>4</v>
      </c>
    </row>
    <row r="5" spans="1:6">
      <c r="D5" s="1" t="s">
        <v>9</v>
      </c>
      <c r="E5" s="5">
        <v>45820</v>
      </c>
    </row>
    <row r="7" spans="1:6">
      <c r="B7" s="1" t="s">
        <v>10</v>
      </c>
      <c r="C7" s="1" t="s">
        <v>11</v>
      </c>
      <c r="D7" s="1" t="s">
        <v>12</v>
      </c>
      <c r="E7" s="1" t="s">
        <v>13</v>
      </c>
      <c r="F7" s="1" t="s">
        <v>14</v>
      </c>
    </row>
    <row r="8" spans="1:6">
      <c r="B8" s="3">
        <v>1</v>
      </c>
      <c r="C8" s="3" t="s">
        <v>15</v>
      </c>
      <c r="D8" s="3" t="s">
        <v>16</v>
      </c>
      <c r="E8" s="3" t="s">
        <v>17</v>
      </c>
      <c r="F8" s="3" t="s">
        <v>18</v>
      </c>
    </row>
    <row r="9" spans="1:6">
      <c r="B9" s="3">
        <v>2</v>
      </c>
      <c r="C9" s="3" t="s">
        <v>19</v>
      </c>
      <c r="D9" s="3" t="s">
        <v>20</v>
      </c>
      <c r="E9" s="3" t="s">
        <v>17</v>
      </c>
      <c r="F9" s="3" t="s">
        <v>21</v>
      </c>
    </row>
    <row r="10" spans="1:6">
      <c r="B10" s="3">
        <v>3</v>
      </c>
      <c r="C10" s="3" t="s">
        <v>22</v>
      </c>
      <c r="D10" s="3" t="s">
        <v>23</v>
      </c>
      <c r="E10" s="3" t="s">
        <v>17</v>
      </c>
      <c r="F10" s="3" t="s">
        <v>24</v>
      </c>
    </row>
    <row r="11" spans="1:6">
      <c r="B11" s="3">
        <v>4</v>
      </c>
      <c r="C11" s="3" t="s">
        <v>25</v>
      </c>
      <c r="D11" s="3" t="s">
        <v>26</v>
      </c>
      <c r="E11" s="3" t="s">
        <v>17</v>
      </c>
      <c r="F11" s="3" t="s">
        <v>27</v>
      </c>
    </row>
    <row r="12" spans="1:6" ht="27">
      <c r="B12" s="3">
        <v>5</v>
      </c>
      <c r="C12" s="6" t="s">
        <v>28</v>
      </c>
      <c r="D12" t="s">
        <v>29</v>
      </c>
      <c r="E12" s="3" t="s">
        <v>17</v>
      </c>
      <c r="F12" s="3" t="s">
        <v>30</v>
      </c>
    </row>
    <row r="13" spans="1:6">
      <c r="B13" s="3">
        <v>6</v>
      </c>
      <c r="C13" s="3" t="s">
        <v>31</v>
      </c>
      <c r="D13" s="3" t="s">
        <v>32</v>
      </c>
      <c r="E13" s="3" t="s">
        <v>17</v>
      </c>
      <c r="F13" s="3" t="s">
        <v>33</v>
      </c>
    </row>
    <row r="14" spans="1:6">
      <c r="B14" s="3">
        <v>7</v>
      </c>
      <c r="C14" s="3" t="s">
        <v>34</v>
      </c>
      <c r="D14" s="3" t="s">
        <v>35</v>
      </c>
      <c r="E14" s="3" t="s">
        <v>17</v>
      </c>
      <c r="F14" s="3" t="s">
        <v>36</v>
      </c>
    </row>
    <row r="15" spans="1:6">
      <c r="B15" s="3">
        <v>8</v>
      </c>
      <c r="C15" s="3" t="s">
        <v>37</v>
      </c>
      <c r="D15" s="3" t="s">
        <v>38</v>
      </c>
      <c r="E15" s="3" t="s">
        <v>17</v>
      </c>
      <c r="F15" s="3" t="s">
        <v>39</v>
      </c>
    </row>
    <row r="16" spans="1:6">
      <c r="B16" s="3">
        <v>9</v>
      </c>
      <c r="C16" s="3" t="s">
        <v>40</v>
      </c>
      <c r="D16" s="3" t="s">
        <v>41</v>
      </c>
      <c r="E16" s="3" t="s">
        <v>17</v>
      </c>
      <c r="F16" s="3" t="s">
        <v>42</v>
      </c>
    </row>
    <row r="17" spans="2:6">
      <c r="B17" s="3">
        <v>10</v>
      </c>
      <c r="C17" s="3"/>
      <c r="D17" s="3"/>
      <c r="E17" s="3"/>
      <c r="F17" s="3"/>
    </row>
    <row r="18" spans="2:6">
      <c r="B18" s="3">
        <v>11</v>
      </c>
      <c r="C18" s="3"/>
      <c r="D18" s="3"/>
      <c r="E18" s="3"/>
      <c r="F18" s="3"/>
    </row>
    <row r="19" spans="2:6">
      <c r="B19" s="3">
        <v>12</v>
      </c>
      <c r="C19" s="3"/>
      <c r="D19" s="3"/>
      <c r="E19" s="3"/>
      <c r="F19" s="3"/>
    </row>
    <row r="20" spans="2:6">
      <c r="B20" s="3">
        <v>13</v>
      </c>
      <c r="C20" s="3"/>
      <c r="D20" s="3"/>
      <c r="E20" s="3"/>
      <c r="F20" s="3"/>
    </row>
    <row r="21" spans="2:6">
      <c r="B21" s="3">
        <v>14</v>
      </c>
      <c r="C21" s="3"/>
      <c r="D21" s="3"/>
      <c r="E21" s="3"/>
      <c r="F21" s="3"/>
    </row>
    <row r="22" spans="2:6">
      <c r="B22" s="3">
        <v>15</v>
      </c>
      <c r="C22" s="3"/>
      <c r="D22" s="3"/>
      <c r="E22" s="3"/>
      <c r="F22" s="3"/>
    </row>
    <row r="23" spans="2:6">
      <c r="B23" s="3">
        <v>16</v>
      </c>
      <c r="C23" s="3"/>
      <c r="D23" s="3"/>
      <c r="E23" s="3"/>
      <c r="F23" s="3"/>
    </row>
    <row r="24" spans="2:6">
      <c r="B24" s="3">
        <v>17</v>
      </c>
      <c r="C24" s="3"/>
      <c r="D24" s="3"/>
      <c r="E24" s="3"/>
      <c r="F24" s="3"/>
    </row>
    <row r="25" spans="2:6">
      <c r="B25" s="3">
        <v>18</v>
      </c>
      <c r="C25" s="3"/>
      <c r="D25" s="3"/>
      <c r="E25" s="3"/>
      <c r="F25" s="3"/>
    </row>
    <row r="26" spans="2:6">
      <c r="B26" s="3">
        <v>19</v>
      </c>
      <c r="C26" s="3"/>
      <c r="D26" s="3"/>
      <c r="E26" s="3"/>
      <c r="F26" s="3"/>
    </row>
    <row r="27" spans="2:6">
      <c r="B27" s="3">
        <v>20</v>
      </c>
      <c r="C27" s="3"/>
      <c r="D27" s="3"/>
      <c r="E27" s="3"/>
      <c r="F27" s="3"/>
    </row>
    <row r="28" spans="2:6">
      <c r="B28" s="3">
        <v>21</v>
      </c>
      <c r="C28" s="3"/>
      <c r="D28" s="3"/>
      <c r="E28" s="3"/>
      <c r="F28" s="3"/>
    </row>
    <row r="29" spans="2:6">
      <c r="B29" s="3">
        <v>22</v>
      </c>
      <c r="C29" s="3"/>
      <c r="D29" s="3"/>
      <c r="E29" s="3"/>
      <c r="F29" s="3"/>
    </row>
    <row r="30" spans="2:6">
      <c r="B30" s="3">
        <v>23</v>
      </c>
      <c r="C30" s="3"/>
      <c r="D30" s="3"/>
      <c r="E30" s="3"/>
      <c r="F30" s="3"/>
    </row>
    <row r="31" spans="2:6">
      <c r="B31" s="3">
        <v>24</v>
      </c>
      <c r="C31" s="3"/>
      <c r="D31" s="3"/>
      <c r="E31" s="3"/>
      <c r="F31" s="3"/>
    </row>
    <row r="32" spans="2:6">
      <c r="B32" s="3">
        <v>25</v>
      </c>
      <c r="C32" s="3"/>
      <c r="D32" s="3"/>
      <c r="E32" s="3"/>
      <c r="F32" s="3"/>
    </row>
    <row r="33" spans="2:6">
      <c r="B33" s="3">
        <v>26</v>
      </c>
      <c r="C33" s="3"/>
      <c r="D33" s="3"/>
      <c r="E33" s="3"/>
      <c r="F33" s="3"/>
    </row>
    <row r="34" spans="2:6">
      <c r="B34" s="3">
        <v>27</v>
      </c>
      <c r="C34" s="3"/>
      <c r="D34" s="3"/>
      <c r="E34" s="3"/>
      <c r="F34" s="3"/>
    </row>
    <row r="35" spans="2:6">
      <c r="B35" s="3">
        <v>28</v>
      </c>
      <c r="C35" s="3"/>
      <c r="D35" s="3"/>
      <c r="E35" s="3"/>
      <c r="F35" s="3"/>
    </row>
    <row r="36" spans="2:6">
      <c r="B36" s="3">
        <v>29</v>
      </c>
      <c r="C36" s="3"/>
      <c r="D36" s="3"/>
      <c r="E36" s="3"/>
      <c r="F36" s="3"/>
    </row>
    <row r="37" spans="2:6">
      <c r="B37" s="3">
        <v>30</v>
      </c>
      <c r="C37" s="3"/>
      <c r="D37" s="3"/>
      <c r="E37" s="3"/>
      <c r="F37" s="3"/>
    </row>
    <row r="38" spans="2:6">
      <c r="B38" s="3">
        <v>31</v>
      </c>
      <c r="C38" s="3"/>
      <c r="D38" s="3"/>
      <c r="E38" s="3"/>
      <c r="F38" s="3"/>
    </row>
  </sheetData>
  <phoneticPr fontId="1"/>
  <pageMargins left="0.70866141732283472" right="0.70866141732283472" top="0.74803149606299213" bottom="0.74803149606299213" header="0.31496062992125984" footer="0.31496062992125984"/>
  <pageSetup paperSize="9" scale="92" fitToHeight="0"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63009-46DF-4315-8BD2-468AA9E25193}">
  <dimension ref="A1:L30"/>
  <sheetViews>
    <sheetView workbookViewId="0">
      <selection activeCell="E18" sqref="E18"/>
    </sheetView>
  </sheetViews>
  <sheetFormatPr defaultRowHeight="13.5"/>
  <cols>
    <col min="2" max="2" width="16.140625" customWidth="1"/>
    <col min="3" max="3" width="19.42578125" customWidth="1"/>
    <col min="4" max="4" width="16.28515625" customWidth="1"/>
    <col min="5" max="5" width="16.42578125" customWidth="1"/>
    <col min="6" max="6" width="9.7109375" customWidth="1"/>
    <col min="7" max="7" width="7.28515625" customWidth="1"/>
    <col min="8" max="8" width="9.42578125" customWidth="1"/>
    <col min="9" max="9" width="11.28515625" bestFit="1" customWidth="1"/>
    <col min="10" max="10" width="33.85546875" customWidth="1"/>
  </cols>
  <sheetData>
    <row r="1" spans="1:12" ht="18.75">
      <c r="A1" s="4"/>
    </row>
    <row r="2" spans="1:12">
      <c r="B2" s="1" t="s">
        <v>1</v>
      </c>
      <c r="C2" s="2" t="s">
        <v>2</v>
      </c>
      <c r="D2" s="1" t="s">
        <v>3</v>
      </c>
      <c r="E2" s="3" t="s">
        <v>4</v>
      </c>
    </row>
    <row r="3" spans="1:12">
      <c r="B3" s="1" t="s">
        <v>5</v>
      </c>
      <c r="C3" s="2" t="s">
        <v>6</v>
      </c>
      <c r="D3" s="1" t="s">
        <v>7</v>
      </c>
      <c r="E3" s="5">
        <v>45819</v>
      </c>
    </row>
    <row r="4" spans="1:12">
      <c r="B4" s="1" t="s">
        <v>43</v>
      </c>
      <c r="C4" s="3" t="s">
        <v>40</v>
      </c>
      <c r="D4" s="1" t="s">
        <v>8</v>
      </c>
      <c r="E4" s="3"/>
    </row>
    <row r="5" spans="1:12">
      <c r="B5" s="1" t="s">
        <v>44</v>
      </c>
      <c r="C5" s="3" t="s">
        <v>41</v>
      </c>
      <c r="D5" s="1" t="s">
        <v>9</v>
      </c>
      <c r="E5" s="3"/>
    </row>
    <row r="9" spans="1:12">
      <c r="A9" s="1" t="s">
        <v>10</v>
      </c>
      <c r="B9" s="1" t="s">
        <v>11</v>
      </c>
      <c r="C9" s="1" t="s">
        <v>12</v>
      </c>
      <c r="D9" s="1" t="s">
        <v>47</v>
      </c>
      <c r="E9" s="1" t="s">
        <v>48</v>
      </c>
      <c r="F9" s="1" t="s">
        <v>49</v>
      </c>
      <c r="G9" s="1" t="s">
        <v>51</v>
      </c>
      <c r="H9" s="1" t="s">
        <v>52</v>
      </c>
      <c r="I9" s="1" t="s">
        <v>53</v>
      </c>
      <c r="J9" s="8" t="s">
        <v>14</v>
      </c>
      <c r="L9" t="str">
        <f>"create table "&amp;C5&amp;" ("</f>
        <v>create table check_questions (</v>
      </c>
    </row>
    <row r="10" spans="1:12">
      <c r="A10" s="3">
        <v>1</v>
      </c>
      <c r="B10" s="3" t="s">
        <v>182</v>
      </c>
      <c r="C10" s="3" t="s">
        <v>54</v>
      </c>
      <c r="D10" s="3" t="s">
        <v>55</v>
      </c>
      <c r="E10" s="3"/>
      <c r="F10" s="3" t="s">
        <v>56</v>
      </c>
      <c r="G10" s="3" t="s">
        <v>56</v>
      </c>
      <c r="H10" s="3"/>
      <c r="I10" s="2"/>
      <c r="J10" s="14" t="s">
        <v>183</v>
      </c>
      <c r="L10" t="str">
        <f>C10&amp;" "&amp;D10&amp;" "&amp;IF(E10&lt;&gt;"","("&amp;E10&amp;")","")&amp;IF(C11&lt;&gt;"",",","")</f>
        <v>id int ,</v>
      </c>
    </row>
    <row r="11" spans="1:12">
      <c r="A11" s="3">
        <v>2</v>
      </c>
      <c r="B11" s="3" t="s">
        <v>184</v>
      </c>
      <c r="C11" s="3" t="s">
        <v>185</v>
      </c>
      <c r="D11" s="3" t="s">
        <v>60</v>
      </c>
      <c r="E11" s="3">
        <v>50</v>
      </c>
      <c r="F11" s="3"/>
      <c r="G11" s="3"/>
      <c r="H11" s="3" t="s">
        <v>56</v>
      </c>
      <c r="I11" s="3"/>
      <c r="J11" s="9"/>
      <c r="L11" t="str">
        <f>C11&amp;" "&amp;D11&amp;" "&amp;IF(E11&lt;&gt;"","("&amp;E11&amp;")","")&amp;IF(C12&lt;&gt;"",",","")</f>
        <v>questions1 varchar (50),</v>
      </c>
    </row>
    <row r="12" spans="1:12">
      <c r="A12" s="3">
        <v>3</v>
      </c>
      <c r="B12" s="3" t="s">
        <v>186</v>
      </c>
      <c r="C12" s="3" t="s">
        <v>187</v>
      </c>
      <c r="D12" s="3" t="s">
        <v>60</v>
      </c>
      <c r="E12" s="3">
        <v>50</v>
      </c>
      <c r="F12" s="3"/>
      <c r="G12" s="3"/>
      <c r="H12" s="3" t="s">
        <v>56</v>
      </c>
      <c r="I12" s="3"/>
      <c r="J12" s="3"/>
      <c r="L12" t="str">
        <f>C12&amp;" "&amp;D12&amp;" "&amp;IF(E12&lt;&gt;"","("&amp;E12&amp;")","")&amp;IF(C13&lt;&gt;"",",","")</f>
        <v>questions_category varchar (50)</v>
      </c>
    </row>
    <row r="13" spans="1:12">
      <c r="A13" s="3">
        <v>4</v>
      </c>
      <c r="B13" s="3"/>
      <c r="C13" s="3"/>
      <c r="D13" s="3"/>
      <c r="E13" s="3"/>
      <c r="F13" s="3"/>
      <c r="G13" s="3"/>
      <c r="H13" s="3"/>
      <c r="I13" s="3"/>
      <c r="J13" s="3"/>
      <c r="L13" t="str">
        <f>C13&amp;" "&amp;D13&amp;" "&amp;IF(E13&lt;&gt;"","("&amp;E13&amp;")","")&amp;IF(C14&lt;&gt;"",",","")</f>
        <v xml:space="preserve">  </v>
      </c>
    </row>
    <row r="14" spans="1:12">
      <c r="A14" s="3">
        <v>5</v>
      </c>
      <c r="B14" s="3"/>
      <c r="C14" s="3"/>
      <c r="D14" s="3"/>
      <c r="E14" s="3"/>
      <c r="F14" s="3"/>
      <c r="G14" s="3"/>
      <c r="H14" s="3"/>
      <c r="I14" s="3"/>
      <c r="J14" s="3"/>
      <c r="L14" t="str">
        <f>C14&amp;" "&amp;D14&amp;" "&amp;IF(E14&lt;&gt;"","("&amp;E14&amp;")","")&amp;IF(C15&lt;&gt;"",",","")</f>
        <v xml:space="preserve">  </v>
      </c>
    </row>
    <row r="15" spans="1:12">
      <c r="A15" s="3">
        <v>6</v>
      </c>
      <c r="B15" s="3"/>
      <c r="C15" s="3"/>
      <c r="D15" s="3"/>
      <c r="E15" s="3"/>
      <c r="F15" s="3"/>
      <c r="G15" s="3"/>
      <c r="H15" s="3"/>
      <c r="I15" s="3"/>
      <c r="J15" s="3"/>
      <c r="L15" t="str">
        <f>C15&amp;" "&amp;D15&amp;" "&amp;IF(E15&lt;&gt;"","("&amp;E15&amp;")","")&amp;IF(C16&lt;&gt;"",",","")</f>
        <v xml:space="preserve">  </v>
      </c>
    </row>
    <row r="16" spans="1:12">
      <c r="A16" s="3">
        <v>7</v>
      </c>
      <c r="B16" s="3"/>
      <c r="C16" s="3"/>
      <c r="D16" s="3"/>
      <c r="E16" s="3"/>
      <c r="F16" s="3"/>
      <c r="G16" s="3"/>
      <c r="H16" s="3"/>
      <c r="I16" s="3"/>
      <c r="J16" s="3"/>
      <c r="L16" t="str">
        <f>C16&amp;" "&amp;D16&amp;" "&amp;IF(E16&lt;&gt;"","("&amp;E16&amp;")","")&amp;IF(C17&lt;&gt;"",",","")</f>
        <v xml:space="preserve">  </v>
      </c>
    </row>
    <row r="17" spans="1:12">
      <c r="A17" s="3">
        <v>8</v>
      </c>
      <c r="B17" s="3"/>
      <c r="C17" s="3"/>
      <c r="D17" s="3"/>
      <c r="E17" s="3"/>
      <c r="F17" s="3"/>
      <c r="G17" s="3"/>
      <c r="H17" s="3"/>
      <c r="I17" s="3"/>
      <c r="J17" s="3"/>
      <c r="L17" t="str">
        <f>C17&amp;" "&amp;D17&amp;" "&amp;IF(E17&lt;&gt;"","("&amp;E17&amp;")","")&amp;IF(C18&lt;&gt;"",",","")</f>
        <v xml:space="preserve">  </v>
      </c>
    </row>
    <row r="18" spans="1:12">
      <c r="A18" s="3">
        <v>9</v>
      </c>
      <c r="B18" s="3"/>
      <c r="C18" s="3"/>
      <c r="D18" s="3"/>
      <c r="E18" s="3"/>
      <c r="F18" s="3"/>
      <c r="G18" s="3"/>
      <c r="H18" s="3"/>
      <c r="I18" s="3"/>
      <c r="J18" s="3"/>
      <c r="L18" t="str">
        <f>C18&amp;" "&amp;D18&amp;" "&amp;IF(E18&lt;&gt;"","("&amp;E18&amp;")","")&amp;IF(C19&lt;&gt;"",",","")</f>
        <v xml:space="preserve">  </v>
      </c>
    </row>
    <row r="19" spans="1:12">
      <c r="A19" s="3">
        <v>10</v>
      </c>
      <c r="B19" s="3"/>
      <c r="C19" s="3"/>
      <c r="D19" s="3"/>
      <c r="E19" s="3"/>
      <c r="F19" s="3"/>
      <c r="G19" s="3"/>
      <c r="H19" s="3"/>
      <c r="I19" s="3"/>
      <c r="J19" s="3"/>
      <c r="L19" t="str">
        <f>C19&amp;" "&amp;D19&amp;" "&amp;IF(E19&lt;&gt;"","("&amp;E19&amp;")","")&amp;IF(C20&lt;&gt;"",",","")</f>
        <v xml:space="preserve">  </v>
      </c>
    </row>
    <row r="20" spans="1:12">
      <c r="A20" s="3">
        <v>11</v>
      </c>
      <c r="B20" s="3"/>
      <c r="C20" s="3"/>
      <c r="D20" s="3"/>
      <c r="E20" s="3"/>
      <c r="F20" s="3"/>
      <c r="G20" s="3"/>
      <c r="H20" s="3"/>
      <c r="I20" s="3"/>
      <c r="J20" s="3"/>
      <c r="L20" t="str">
        <f>C20&amp;" "&amp;D20&amp;" "&amp;IF(E20&lt;&gt;"","("&amp;E20&amp;")","")&amp;IF(C21&lt;&gt;"",",","")</f>
        <v xml:space="preserve">  </v>
      </c>
    </row>
    <row r="21" spans="1:12">
      <c r="A21" s="3">
        <v>12</v>
      </c>
      <c r="B21" s="3"/>
      <c r="C21" s="3"/>
      <c r="D21" s="3"/>
      <c r="E21" s="3"/>
      <c r="F21" s="3"/>
      <c r="G21" s="3"/>
      <c r="H21" s="3"/>
      <c r="I21" s="3"/>
      <c r="J21" s="3"/>
      <c r="L21" t="str">
        <f>C21&amp;" "&amp;D21&amp;" "&amp;IF(E21&lt;&gt;"","("&amp;E21&amp;")","")&amp;IF(C22&lt;&gt;"",",","")</f>
        <v xml:space="preserve">  </v>
      </c>
    </row>
    <row r="22" spans="1:12">
      <c r="A22" s="3">
        <v>13</v>
      </c>
      <c r="B22" s="3"/>
      <c r="C22" s="3"/>
      <c r="D22" s="3"/>
      <c r="E22" s="3"/>
      <c r="F22" s="3"/>
      <c r="G22" s="3"/>
      <c r="H22" s="3"/>
      <c r="I22" s="3"/>
      <c r="J22" s="3"/>
      <c r="L22" t="str">
        <f>C22&amp;" "&amp;D22&amp;" "&amp;IF(E22&lt;&gt;"","("&amp;E22&amp;")","")&amp;IF(C23&lt;&gt;"",",","")</f>
        <v xml:space="preserve">  </v>
      </c>
    </row>
    <row r="23" spans="1:12">
      <c r="A23" s="3">
        <v>14</v>
      </c>
      <c r="B23" s="3"/>
      <c r="C23" s="3"/>
      <c r="D23" s="3"/>
      <c r="E23" s="3"/>
      <c r="F23" s="3"/>
      <c r="G23" s="3"/>
      <c r="H23" s="3"/>
      <c r="I23" s="3"/>
      <c r="J23" s="3"/>
      <c r="L23" t="str">
        <f>C23&amp;" "&amp;D23&amp;" "&amp;IF(E23&lt;&gt;"","("&amp;E23&amp;")","")&amp;IF(C24&lt;&gt;"",",","")</f>
        <v xml:space="preserve">  </v>
      </c>
    </row>
    <row r="24" spans="1:12">
      <c r="A24" s="3">
        <v>15</v>
      </c>
      <c r="B24" s="3"/>
      <c r="C24" s="3"/>
      <c r="D24" s="3"/>
      <c r="E24" s="3"/>
      <c r="F24" s="3"/>
      <c r="G24" s="3"/>
      <c r="H24" s="3"/>
      <c r="I24" s="3"/>
      <c r="J24" s="3"/>
      <c r="L24" t="str">
        <f>C24&amp;" "&amp;D24&amp;" "&amp;IF(E24&lt;&gt;"","("&amp;E24&amp;")","")&amp;IF(C25&lt;&gt;"",",","")</f>
        <v xml:space="preserve">  </v>
      </c>
    </row>
    <row r="25" spans="1:12">
      <c r="A25" s="3">
        <v>16</v>
      </c>
      <c r="B25" s="3"/>
      <c r="C25" s="3"/>
      <c r="D25" s="3"/>
      <c r="E25" s="3"/>
      <c r="F25" s="3"/>
      <c r="G25" s="3"/>
      <c r="H25" s="3"/>
      <c r="I25" s="3"/>
      <c r="J25" s="3"/>
      <c r="L25" t="str">
        <f>C25&amp;" "&amp;D25&amp;" "&amp;IF(E25&lt;&gt;"","("&amp;E25&amp;")","")&amp;IF(C26&lt;&gt;"",",","")</f>
        <v xml:space="preserve">  </v>
      </c>
    </row>
    <row r="26" spans="1:12">
      <c r="A26" s="3">
        <v>17</v>
      </c>
      <c r="B26" s="3"/>
      <c r="C26" s="3"/>
      <c r="D26" s="3"/>
      <c r="E26" s="3"/>
      <c r="F26" s="3"/>
      <c r="G26" s="3"/>
      <c r="H26" s="3"/>
      <c r="I26" s="3"/>
      <c r="J26" s="3"/>
      <c r="L26" t="str">
        <f>C26&amp;" "&amp;D26&amp;" "&amp;IF(E26&lt;&gt;"","("&amp;E26&amp;")","")&amp;IF(C27&lt;&gt;"",",","")</f>
        <v xml:space="preserve">  </v>
      </c>
    </row>
    <row r="27" spans="1:12">
      <c r="A27" s="3">
        <v>18</v>
      </c>
      <c r="B27" s="3"/>
      <c r="C27" s="3"/>
      <c r="D27" s="3"/>
      <c r="E27" s="3"/>
      <c r="F27" s="3"/>
      <c r="G27" s="3"/>
      <c r="H27" s="3"/>
      <c r="I27" s="3"/>
      <c r="J27" s="3"/>
      <c r="L27" t="str">
        <f>C27&amp;" "&amp;D27&amp;" "&amp;IF(E27&lt;&gt;"","("&amp;E27&amp;")","")&amp;IF(C28&lt;&gt;"",",","")</f>
        <v xml:space="preserve">  </v>
      </c>
    </row>
    <row r="28" spans="1:12">
      <c r="A28" s="3">
        <v>19</v>
      </c>
      <c r="B28" s="3"/>
      <c r="C28" s="3"/>
      <c r="D28" s="3"/>
      <c r="E28" s="3"/>
      <c r="F28" s="3"/>
      <c r="G28" s="3"/>
      <c r="H28" s="3"/>
      <c r="I28" s="3"/>
      <c r="J28" s="3"/>
      <c r="L28" t="str">
        <f>C28&amp;" "&amp;D28&amp;" "&amp;IF(E28&lt;&gt;"","("&amp;E28&amp;")","")&amp;IF(C29&lt;&gt;"",",","")</f>
        <v xml:space="preserve">  </v>
      </c>
    </row>
    <row r="29" spans="1:12">
      <c r="A29" s="3">
        <v>20</v>
      </c>
      <c r="B29" s="3"/>
      <c r="C29" s="3"/>
      <c r="D29" s="3"/>
      <c r="E29" s="3"/>
      <c r="F29" s="3"/>
      <c r="G29" s="3"/>
      <c r="H29" s="3"/>
      <c r="I29" s="3"/>
      <c r="J29" s="3"/>
      <c r="L29" t="str">
        <f>C29&amp;" "&amp;D29&amp;" "&amp;IF(E29&lt;&gt;"","("&amp;E29&amp;")","")&amp;IF(C30&lt;&gt;"",",","")</f>
        <v xml:space="preserve">  </v>
      </c>
    </row>
    <row r="30" spans="1:12">
      <c r="L30" t="s">
        <v>65</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0"/>
  <sheetViews>
    <sheetView workbookViewId="0">
      <selection activeCell="Q3" sqref="Q3"/>
    </sheetView>
  </sheetViews>
  <sheetFormatPr defaultRowHeight="13.5"/>
  <cols>
    <col min="2" max="2" width="16.140625" customWidth="1"/>
    <col min="3" max="3" width="19.42578125" customWidth="1"/>
    <col min="4" max="4" width="16.28515625" customWidth="1"/>
    <col min="5" max="5" width="16.42578125" customWidth="1"/>
    <col min="6" max="6" width="9.7109375" customWidth="1"/>
    <col min="7" max="7" width="12.5703125" customWidth="1"/>
    <col min="8" max="8" width="7.28515625" customWidth="1"/>
    <col min="9" max="9" width="9.42578125" customWidth="1"/>
    <col min="10" max="10" width="11.28515625" bestFit="1" customWidth="1"/>
    <col min="11" max="11" width="33.85546875" customWidth="1"/>
  </cols>
  <sheetData>
    <row r="1" spans="1:13" ht="18.75">
      <c r="A1" s="4"/>
    </row>
    <row r="2" spans="1:13">
      <c r="B2" s="1" t="s">
        <v>1</v>
      </c>
      <c r="C2" s="2" t="s">
        <v>2</v>
      </c>
      <c r="D2" s="1" t="s">
        <v>3</v>
      </c>
      <c r="E2" s="3" t="s">
        <v>4</v>
      </c>
    </row>
    <row r="3" spans="1:13">
      <c r="B3" s="1" t="s">
        <v>5</v>
      </c>
      <c r="C3" s="2" t="s">
        <v>6</v>
      </c>
      <c r="D3" s="1" t="s">
        <v>7</v>
      </c>
      <c r="E3" s="5">
        <v>45819</v>
      </c>
    </row>
    <row r="4" spans="1:13">
      <c r="B4" s="1" t="s">
        <v>43</v>
      </c>
      <c r="C4" s="3" t="s">
        <v>15</v>
      </c>
      <c r="D4" s="1" t="s">
        <v>8</v>
      </c>
      <c r="E4" s="3"/>
    </row>
    <row r="5" spans="1:13">
      <c r="B5" s="1" t="s">
        <v>44</v>
      </c>
      <c r="C5" s="3" t="s">
        <v>16</v>
      </c>
      <c r="D5" s="1" t="s">
        <v>9</v>
      </c>
      <c r="E5" s="3"/>
    </row>
    <row r="6" spans="1:13">
      <c r="K6" t="s">
        <v>45</v>
      </c>
    </row>
    <row r="7" spans="1:13">
      <c r="K7" t="s">
        <v>46</v>
      </c>
    </row>
    <row r="9" spans="1:13">
      <c r="A9" s="1" t="s">
        <v>10</v>
      </c>
      <c r="B9" s="1" t="s">
        <v>11</v>
      </c>
      <c r="C9" s="1" t="s">
        <v>12</v>
      </c>
      <c r="D9" s="1" t="s">
        <v>47</v>
      </c>
      <c r="E9" s="1" t="s">
        <v>48</v>
      </c>
      <c r="F9" s="1" t="s">
        <v>49</v>
      </c>
      <c r="G9" s="1" t="s">
        <v>50</v>
      </c>
      <c r="H9" s="1" t="s">
        <v>51</v>
      </c>
      <c r="I9" s="1" t="s">
        <v>52</v>
      </c>
      <c r="J9" s="1" t="s">
        <v>53</v>
      </c>
      <c r="K9" s="1" t="s">
        <v>14</v>
      </c>
      <c r="M9" t="str">
        <f>"create table "&amp;C5&amp;" ("</f>
        <v>create table users (</v>
      </c>
    </row>
    <row r="10" spans="1:13">
      <c r="A10" s="3">
        <v>1</v>
      </c>
      <c r="B10" s="3" t="s">
        <v>54</v>
      </c>
      <c r="C10" s="3" t="s">
        <v>54</v>
      </c>
      <c r="D10" s="3" t="s">
        <v>55</v>
      </c>
      <c r="E10" s="3"/>
      <c r="F10" s="3" t="s">
        <v>56</v>
      </c>
      <c r="G10" s="3"/>
      <c r="H10" s="3" t="s">
        <v>56</v>
      </c>
      <c r="I10" s="3"/>
      <c r="J10" s="3"/>
      <c r="K10" s="3" t="s">
        <v>57</v>
      </c>
      <c r="M10" t="str">
        <f>C10&amp;" "&amp;D10&amp;" "&amp;IF(E10&lt;&gt;"","("&amp;E10&amp;")","")&amp;IF(C11&lt;&gt;"",",","")</f>
        <v>id int ,</v>
      </c>
    </row>
    <row r="11" spans="1:13" ht="27">
      <c r="A11" s="3">
        <v>2</v>
      </c>
      <c r="B11" s="3" t="s">
        <v>58</v>
      </c>
      <c r="C11" s="3" t="s">
        <v>59</v>
      </c>
      <c r="D11" s="3" t="s">
        <v>60</v>
      </c>
      <c r="E11" s="3">
        <v>30</v>
      </c>
      <c r="F11" s="3"/>
      <c r="G11" s="3" t="s">
        <v>56</v>
      </c>
      <c r="H11" s="3"/>
      <c r="I11" s="3" t="s">
        <v>56</v>
      </c>
      <c r="J11" s="3"/>
      <c r="K11" s="6" t="s">
        <v>61</v>
      </c>
      <c r="M11" t="str">
        <f>C11&amp;" "&amp;D11&amp;" "&amp;IF(E11&lt;&gt;"","("&amp;E11&amp;")","")&amp;IF(C12&lt;&gt;"",",","")</f>
        <v>username varchar (30),</v>
      </c>
    </row>
    <row r="12" spans="1:13" ht="27">
      <c r="A12" s="3">
        <v>3</v>
      </c>
      <c r="B12" s="3" t="s">
        <v>62</v>
      </c>
      <c r="C12" s="3" t="s">
        <v>63</v>
      </c>
      <c r="D12" s="3" t="s">
        <v>60</v>
      </c>
      <c r="E12" s="18">
        <v>255</v>
      </c>
      <c r="F12" s="3"/>
      <c r="G12" s="3"/>
      <c r="H12" s="3"/>
      <c r="I12" s="3" t="s">
        <v>56</v>
      </c>
      <c r="J12" s="3"/>
      <c r="K12" s="6" t="s">
        <v>64</v>
      </c>
      <c r="M12" t="str">
        <f>C12&amp;" "&amp;D12&amp;" "&amp;IF(E12&lt;&gt;"","("&amp;E12&amp;")","")&amp;IF(C13&lt;&gt;"",",","")</f>
        <v>password varchar (255)</v>
      </c>
    </row>
    <row r="13" spans="1:13">
      <c r="A13" s="3">
        <v>4</v>
      </c>
      <c r="B13" s="3"/>
      <c r="C13" s="3"/>
      <c r="D13" s="3"/>
      <c r="E13" s="3"/>
      <c r="F13" s="3"/>
      <c r="G13" s="3"/>
      <c r="H13" s="3"/>
      <c r="I13" s="3"/>
      <c r="J13" s="3"/>
      <c r="K13" s="3"/>
      <c r="M13" t="str">
        <f>C13&amp;" "&amp;D13&amp;" "&amp;IF(E13&lt;&gt;"","("&amp;E13&amp;")","")&amp;IF(C14&lt;&gt;"",",","")</f>
        <v xml:space="preserve">  </v>
      </c>
    </row>
    <row r="14" spans="1:13">
      <c r="A14" s="3">
        <v>5</v>
      </c>
      <c r="B14" s="3"/>
      <c r="C14" s="3"/>
      <c r="D14" s="3"/>
      <c r="E14" s="3"/>
      <c r="F14" s="3"/>
      <c r="G14" s="3"/>
      <c r="H14" s="3"/>
      <c r="I14" s="3"/>
      <c r="J14" s="3"/>
      <c r="K14" s="3"/>
      <c r="M14" t="str">
        <f>C14&amp;" "&amp;D14&amp;" "&amp;IF(E14&lt;&gt;"","("&amp;E14&amp;")","")&amp;IF(C15&lt;&gt;"",",","")</f>
        <v xml:space="preserve">  </v>
      </c>
    </row>
    <row r="15" spans="1:13">
      <c r="A15" s="3">
        <v>6</v>
      </c>
      <c r="B15" s="3"/>
      <c r="C15" s="3"/>
      <c r="D15" s="3"/>
      <c r="E15" s="3"/>
      <c r="F15" s="3"/>
      <c r="G15" s="3"/>
      <c r="H15" s="3"/>
      <c r="I15" s="3"/>
      <c r="J15" s="3"/>
      <c r="K15" s="3"/>
      <c r="M15" t="str">
        <f t="shared" ref="M15:M29" si="0">C15&amp;" "&amp;D15&amp;" "&amp;IF(E15&lt;&gt;"","("&amp;E15&amp;")","")&amp;IF(C16&lt;&gt;"",",","")</f>
        <v xml:space="preserve">  </v>
      </c>
    </row>
    <row r="16" spans="1:13">
      <c r="A16" s="3">
        <v>7</v>
      </c>
      <c r="B16" s="3"/>
      <c r="C16" s="3"/>
      <c r="D16" s="3"/>
      <c r="E16" s="3"/>
      <c r="F16" s="3"/>
      <c r="G16" s="3"/>
      <c r="H16" s="3"/>
      <c r="I16" s="3"/>
      <c r="J16" s="3"/>
      <c r="K16" s="3"/>
      <c r="M16" t="str">
        <f t="shared" si="0"/>
        <v xml:space="preserve">  </v>
      </c>
    </row>
    <row r="17" spans="1:13">
      <c r="A17" s="3">
        <v>8</v>
      </c>
      <c r="B17" s="3"/>
      <c r="C17" s="3"/>
      <c r="D17" s="3"/>
      <c r="E17" s="3"/>
      <c r="F17" s="3"/>
      <c r="G17" s="3"/>
      <c r="H17" s="3"/>
      <c r="I17" s="3"/>
      <c r="J17" s="3"/>
      <c r="K17" s="3"/>
      <c r="M17" t="str">
        <f t="shared" si="0"/>
        <v xml:space="preserve">  </v>
      </c>
    </row>
    <row r="18" spans="1:13">
      <c r="A18" s="3">
        <v>9</v>
      </c>
      <c r="B18" s="3"/>
      <c r="C18" s="3"/>
      <c r="D18" s="3"/>
      <c r="E18" s="3"/>
      <c r="F18" s="3"/>
      <c r="G18" s="3"/>
      <c r="H18" s="3"/>
      <c r="I18" s="3"/>
      <c r="J18" s="3"/>
      <c r="K18" s="3"/>
      <c r="M18" t="str">
        <f t="shared" si="0"/>
        <v xml:space="preserve">  </v>
      </c>
    </row>
    <row r="19" spans="1:13">
      <c r="A19" s="3">
        <v>10</v>
      </c>
      <c r="B19" s="3"/>
      <c r="C19" s="3"/>
      <c r="D19" s="3"/>
      <c r="E19" s="3"/>
      <c r="F19" s="3"/>
      <c r="G19" s="3"/>
      <c r="H19" s="3"/>
      <c r="I19" s="3"/>
      <c r="J19" s="3"/>
      <c r="K19" s="3"/>
      <c r="M19" t="str">
        <f t="shared" si="0"/>
        <v xml:space="preserve">  </v>
      </c>
    </row>
    <row r="20" spans="1:13">
      <c r="A20" s="3">
        <v>11</v>
      </c>
      <c r="B20" s="3"/>
      <c r="C20" s="3"/>
      <c r="D20" s="3"/>
      <c r="E20" s="3"/>
      <c r="F20" s="3"/>
      <c r="G20" s="3"/>
      <c r="H20" s="3"/>
      <c r="I20" s="3"/>
      <c r="J20" s="3"/>
      <c r="K20" s="3"/>
      <c r="M20" t="str">
        <f t="shared" si="0"/>
        <v xml:space="preserve">  </v>
      </c>
    </row>
    <row r="21" spans="1:13">
      <c r="A21" s="3">
        <v>12</v>
      </c>
      <c r="B21" s="3"/>
      <c r="C21" s="3"/>
      <c r="D21" s="3"/>
      <c r="E21" s="3"/>
      <c r="F21" s="3"/>
      <c r="G21" s="3"/>
      <c r="H21" s="3"/>
      <c r="I21" s="3"/>
      <c r="J21" s="3"/>
      <c r="K21" s="3"/>
      <c r="M21" t="str">
        <f t="shared" si="0"/>
        <v xml:space="preserve">  </v>
      </c>
    </row>
    <row r="22" spans="1:13">
      <c r="A22" s="3">
        <v>13</v>
      </c>
      <c r="B22" s="3"/>
      <c r="C22" s="3"/>
      <c r="D22" s="3"/>
      <c r="E22" s="3"/>
      <c r="F22" s="3"/>
      <c r="G22" s="3"/>
      <c r="H22" s="3"/>
      <c r="I22" s="3"/>
      <c r="J22" s="3"/>
      <c r="K22" s="3"/>
      <c r="M22" t="str">
        <f t="shared" si="0"/>
        <v xml:space="preserve">  </v>
      </c>
    </row>
    <row r="23" spans="1:13">
      <c r="A23" s="3">
        <v>14</v>
      </c>
      <c r="B23" s="3"/>
      <c r="C23" s="3"/>
      <c r="D23" s="3"/>
      <c r="E23" s="3"/>
      <c r="F23" s="3"/>
      <c r="G23" s="3"/>
      <c r="H23" s="3"/>
      <c r="I23" s="3"/>
      <c r="J23" s="3"/>
      <c r="K23" s="3"/>
      <c r="M23" t="str">
        <f t="shared" si="0"/>
        <v xml:space="preserve">  </v>
      </c>
    </row>
    <row r="24" spans="1:13">
      <c r="A24" s="3">
        <v>15</v>
      </c>
      <c r="B24" s="3"/>
      <c r="C24" s="3"/>
      <c r="D24" s="3"/>
      <c r="E24" s="3"/>
      <c r="F24" s="3"/>
      <c r="G24" s="3"/>
      <c r="H24" s="3"/>
      <c r="I24" s="3"/>
      <c r="J24" s="3"/>
      <c r="K24" s="3"/>
      <c r="M24" t="str">
        <f t="shared" si="0"/>
        <v xml:space="preserve">  </v>
      </c>
    </row>
    <row r="25" spans="1:13">
      <c r="A25" s="3">
        <v>16</v>
      </c>
      <c r="B25" s="3"/>
      <c r="C25" s="3"/>
      <c r="D25" s="3"/>
      <c r="E25" s="3"/>
      <c r="F25" s="3"/>
      <c r="G25" s="3"/>
      <c r="H25" s="3"/>
      <c r="I25" s="3"/>
      <c r="J25" s="3"/>
      <c r="K25" s="3"/>
      <c r="M25" t="str">
        <f t="shared" si="0"/>
        <v xml:space="preserve">  </v>
      </c>
    </row>
    <row r="26" spans="1:13">
      <c r="A26" s="3">
        <v>17</v>
      </c>
      <c r="B26" s="3"/>
      <c r="C26" s="3"/>
      <c r="D26" s="3"/>
      <c r="E26" s="3"/>
      <c r="F26" s="3"/>
      <c r="G26" s="3"/>
      <c r="H26" s="3"/>
      <c r="I26" s="3"/>
      <c r="J26" s="3"/>
      <c r="K26" s="3"/>
      <c r="M26" t="str">
        <f t="shared" si="0"/>
        <v xml:space="preserve">  </v>
      </c>
    </row>
    <row r="27" spans="1:13">
      <c r="A27" s="3">
        <v>18</v>
      </c>
      <c r="B27" s="3"/>
      <c r="C27" s="3"/>
      <c r="D27" s="3"/>
      <c r="E27" s="3"/>
      <c r="F27" s="3"/>
      <c r="G27" s="3"/>
      <c r="H27" s="3"/>
      <c r="I27" s="3"/>
      <c r="J27" s="3"/>
      <c r="K27" s="3"/>
      <c r="M27" t="str">
        <f t="shared" si="0"/>
        <v xml:space="preserve">  </v>
      </c>
    </row>
    <row r="28" spans="1:13">
      <c r="A28" s="3">
        <v>19</v>
      </c>
      <c r="B28" s="3"/>
      <c r="C28" s="3"/>
      <c r="D28" s="3"/>
      <c r="E28" s="3"/>
      <c r="F28" s="3"/>
      <c r="G28" s="3"/>
      <c r="H28" s="3"/>
      <c r="I28" s="3"/>
      <c r="J28" s="3"/>
      <c r="K28" s="3"/>
      <c r="M28" t="str">
        <f t="shared" si="0"/>
        <v xml:space="preserve">  </v>
      </c>
    </row>
    <row r="29" spans="1:13">
      <c r="A29" s="3">
        <v>20</v>
      </c>
      <c r="B29" s="3"/>
      <c r="C29" s="3"/>
      <c r="D29" s="3"/>
      <c r="E29" s="3"/>
      <c r="F29" s="3"/>
      <c r="G29" s="3"/>
      <c r="H29" s="3"/>
      <c r="I29" s="3"/>
      <c r="J29" s="3"/>
      <c r="K29" s="3"/>
      <c r="M29" t="str">
        <f t="shared" si="0"/>
        <v xml:space="preserve">  </v>
      </c>
    </row>
    <row r="30" spans="1:13">
      <c r="M30" t="s">
        <v>65</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AEAC1-1E6F-4B8B-9713-69F80DDE37C4}">
  <dimension ref="A1:L34"/>
  <sheetViews>
    <sheetView workbookViewId="0">
      <selection activeCell="L26" sqref="L26"/>
    </sheetView>
  </sheetViews>
  <sheetFormatPr defaultRowHeight="13.5"/>
  <cols>
    <col min="2" max="2" width="16.140625" customWidth="1"/>
    <col min="3" max="3" width="19.42578125" customWidth="1"/>
    <col min="4" max="4" width="16.28515625" customWidth="1"/>
    <col min="5" max="5" width="16.42578125" customWidth="1"/>
    <col min="6" max="6" width="9.7109375" customWidth="1"/>
    <col min="7" max="7" width="7.28515625" customWidth="1"/>
    <col min="8" max="8" width="9.42578125" customWidth="1"/>
    <col min="9" max="9" width="11.28515625" bestFit="1" customWidth="1"/>
    <col min="10" max="10" width="33.85546875" customWidth="1"/>
  </cols>
  <sheetData>
    <row r="1" spans="1:12" ht="18.75">
      <c r="A1" s="4"/>
    </row>
    <row r="2" spans="1:12">
      <c r="B2" s="1" t="s">
        <v>1</v>
      </c>
      <c r="C2" s="2" t="s">
        <v>2</v>
      </c>
      <c r="D2" s="1" t="s">
        <v>3</v>
      </c>
      <c r="E2" s="3" t="s">
        <v>4</v>
      </c>
    </row>
    <row r="3" spans="1:12">
      <c r="B3" s="1" t="s">
        <v>5</v>
      </c>
      <c r="C3" s="2" t="s">
        <v>6</v>
      </c>
      <c r="D3" s="1" t="s">
        <v>7</v>
      </c>
      <c r="E3" s="5">
        <v>45819</v>
      </c>
    </row>
    <row r="4" spans="1:12">
      <c r="B4" s="1" t="s">
        <v>43</v>
      </c>
      <c r="C4" s="3" t="s">
        <v>19</v>
      </c>
      <c r="D4" s="1" t="s">
        <v>8</v>
      </c>
      <c r="E4" s="3"/>
    </row>
    <row r="5" spans="1:12">
      <c r="B5" s="1" t="s">
        <v>44</v>
      </c>
      <c r="C5" s="3" t="s">
        <v>20</v>
      </c>
      <c r="D5" s="1" t="s">
        <v>9</v>
      </c>
      <c r="E5" s="3"/>
    </row>
    <row r="9" spans="1:12">
      <c r="A9" s="1" t="s">
        <v>10</v>
      </c>
      <c r="B9" s="1" t="s">
        <v>11</v>
      </c>
      <c r="C9" s="1" t="s">
        <v>12</v>
      </c>
      <c r="D9" s="1" t="s">
        <v>47</v>
      </c>
      <c r="E9" s="1" t="s">
        <v>48</v>
      </c>
      <c r="F9" s="1" t="s">
        <v>49</v>
      </c>
      <c r="G9" s="1" t="s">
        <v>51</v>
      </c>
      <c r="H9" s="1" t="s">
        <v>52</v>
      </c>
      <c r="I9" s="1" t="s">
        <v>53</v>
      </c>
      <c r="J9" s="8" t="s">
        <v>14</v>
      </c>
      <c r="L9" t="str">
        <f>"create table "&amp;C5&amp;" ("</f>
        <v>create table check_results (</v>
      </c>
    </row>
    <row r="10" spans="1:12">
      <c r="A10" s="3">
        <v>1</v>
      </c>
      <c r="B10" s="3" t="s">
        <v>66</v>
      </c>
      <c r="C10" s="3" t="s">
        <v>67</v>
      </c>
      <c r="D10" s="3" t="s">
        <v>55</v>
      </c>
      <c r="E10" s="3"/>
      <c r="F10" s="3"/>
      <c r="G10" s="3"/>
      <c r="H10" s="3" t="s">
        <v>56</v>
      </c>
      <c r="I10" s="2"/>
      <c r="J10" s="14" t="s">
        <v>68</v>
      </c>
      <c r="L10" t="str">
        <f>C10&amp;" "&amp;D10&amp;" "&amp;IF(E10&lt;&gt;"","("&amp;E10&amp;")","")&amp;IF(C11&lt;&gt;"",",","")</f>
        <v>userid int ,</v>
      </c>
    </row>
    <row r="11" spans="1:12">
      <c r="A11" s="3">
        <v>2</v>
      </c>
      <c r="B11" s="3" t="s">
        <v>19</v>
      </c>
      <c r="C11" s="3" t="s">
        <v>69</v>
      </c>
      <c r="D11" s="3" t="s">
        <v>55</v>
      </c>
      <c r="E11" s="3"/>
      <c r="F11" s="3" t="s">
        <v>56</v>
      </c>
      <c r="G11" s="3" t="s">
        <v>56</v>
      </c>
      <c r="H11" s="3"/>
      <c r="I11" s="3"/>
      <c r="J11" s="9" t="s">
        <v>70</v>
      </c>
      <c r="L11" t="str">
        <f>C11&amp;" "&amp;D11&amp;" "&amp;IF(E11&lt;&gt;"","("&amp;E11&amp;")","")&amp;IF(C12&lt;&gt;"",",","")</f>
        <v>check_results_id int ,</v>
      </c>
    </row>
    <row r="12" spans="1:12">
      <c r="A12" s="3">
        <v>3</v>
      </c>
      <c r="B12" s="12" t="s">
        <v>71</v>
      </c>
      <c r="C12" t="s">
        <v>72</v>
      </c>
      <c r="D12" s="3" t="s">
        <v>55</v>
      </c>
      <c r="E12" s="3">
        <v>3</v>
      </c>
      <c r="F12" s="3"/>
      <c r="G12" s="3"/>
      <c r="H12" s="3" t="s">
        <v>56</v>
      </c>
      <c r="I12" s="3"/>
      <c r="J12" s="3" t="s">
        <v>73</v>
      </c>
      <c r="L12" t="str">
        <f>C12&amp;" "&amp;D12&amp;" "&amp;IF(E12&lt;&gt;"","("&amp;E12&amp;")","")&amp;IF(C13&lt;&gt;"",",","")</f>
        <v>stress_score int (3),</v>
      </c>
    </row>
    <row r="13" spans="1:12">
      <c r="A13" s="2">
        <v>4</v>
      </c>
      <c r="B13" s="7" t="s">
        <v>74</v>
      </c>
      <c r="C13" s="11" t="s">
        <v>75</v>
      </c>
      <c r="D13" s="3" t="s">
        <v>55</v>
      </c>
      <c r="E13" s="3">
        <v>1</v>
      </c>
      <c r="F13" s="3"/>
      <c r="G13" s="3"/>
      <c r="H13" s="3" t="s">
        <v>56</v>
      </c>
      <c r="I13" s="3"/>
      <c r="J13" s="3" t="s">
        <v>76</v>
      </c>
      <c r="L13" t="str">
        <f>C13&amp;" "&amp;D13&amp;" "&amp;IF(E13&lt;&gt;"","("&amp;E13&amp;")","")&amp;IF(C14&lt;&gt;"",",","")</f>
        <v>question1 int (1),</v>
      </c>
    </row>
    <row r="14" spans="1:12">
      <c r="A14" s="2">
        <v>5</v>
      </c>
      <c r="B14" s="7" t="s">
        <v>77</v>
      </c>
      <c r="C14" s="11" t="s">
        <v>78</v>
      </c>
      <c r="D14" s="3" t="s">
        <v>55</v>
      </c>
      <c r="E14" s="3">
        <v>1</v>
      </c>
      <c r="F14" s="3"/>
      <c r="G14" s="3"/>
      <c r="H14" s="3" t="s">
        <v>56</v>
      </c>
      <c r="I14" s="3"/>
      <c r="J14" s="3" t="s">
        <v>79</v>
      </c>
      <c r="L14" t="str">
        <f>C14&amp;" "&amp;D14&amp;" "&amp;IF(E14&lt;&gt;"","("&amp;E14&amp;")","")&amp;IF(C15&lt;&gt;"",",","")</f>
        <v>question2 int (1),</v>
      </c>
    </row>
    <row r="15" spans="1:12">
      <c r="A15" s="2">
        <v>6</v>
      </c>
      <c r="B15" s="7" t="s">
        <v>80</v>
      </c>
      <c r="C15" s="11" t="s">
        <v>81</v>
      </c>
      <c r="D15" s="3" t="s">
        <v>55</v>
      </c>
      <c r="E15" s="3">
        <v>1</v>
      </c>
      <c r="F15" s="3"/>
      <c r="G15" s="3"/>
      <c r="H15" s="3" t="s">
        <v>56</v>
      </c>
      <c r="I15" s="3"/>
      <c r="J15" s="3" t="s">
        <v>79</v>
      </c>
      <c r="L15" t="str">
        <f>C15&amp;" "&amp;D15&amp;" "&amp;IF(E15&lt;&gt;"","("&amp;E15&amp;")","")&amp;IF(C16&lt;&gt;"",",","")</f>
        <v>question3 int (1),</v>
      </c>
    </row>
    <row r="16" spans="1:12">
      <c r="A16" s="2">
        <v>7</v>
      </c>
      <c r="B16" s="7" t="s">
        <v>82</v>
      </c>
      <c r="C16" s="11" t="s">
        <v>83</v>
      </c>
      <c r="D16" s="3" t="s">
        <v>55</v>
      </c>
      <c r="E16" s="3">
        <v>1</v>
      </c>
      <c r="F16" s="3"/>
      <c r="G16" s="3"/>
      <c r="H16" s="3" t="s">
        <v>56</v>
      </c>
      <c r="I16" s="3"/>
      <c r="J16" s="3" t="s">
        <v>79</v>
      </c>
      <c r="L16" t="str">
        <f>C16&amp;" "&amp;D16&amp;" "&amp;IF(E16&lt;&gt;"","("&amp;E16&amp;")","")&amp;IF(C17&lt;&gt;"",",","")</f>
        <v>question4 int (1),</v>
      </c>
    </row>
    <row r="17" spans="1:12">
      <c r="A17" s="2">
        <v>8</v>
      </c>
      <c r="B17" s="7" t="s">
        <v>84</v>
      </c>
      <c r="C17" s="11" t="s">
        <v>85</v>
      </c>
      <c r="D17" s="3" t="s">
        <v>55</v>
      </c>
      <c r="E17" s="3">
        <v>1</v>
      </c>
      <c r="F17" s="3"/>
      <c r="G17" s="3"/>
      <c r="H17" s="3" t="s">
        <v>56</v>
      </c>
      <c r="I17" s="3"/>
      <c r="J17" s="3" t="s">
        <v>79</v>
      </c>
      <c r="L17" t="str">
        <f>C17&amp;" "&amp;D17&amp;" "&amp;IF(E17&lt;&gt;"","("&amp;E17&amp;")","")&amp;IF(C18&lt;&gt;"",",","")</f>
        <v>question5 int (1),</v>
      </c>
    </row>
    <row r="18" spans="1:12">
      <c r="A18" s="2">
        <v>9</v>
      </c>
      <c r="B18" s="7" t="s">
        <v>86</v>
      </c>
      <c r="C18" s="11" t="s">
        <v>87</v>
      </c>
      <c r="D18" s="3" t="s">
        <v>55</v>
      </c>
      <c r="E18" s="3">
        <v>1</v>
      </c>
      <c r="F18" s="3"/>
      <c r="G18" s="3"/>
      <c r="H18" s="3" t="s">
        <v>56</v>
      </c>
      <c r="I18" s="3"/>
      <c r="J18" s="3" t="s">
        <v>79</v>
      </c>
      <c r="L18" t="str">
        <f>C18&amp;" "&amp;D18&amp;" "&amp;IF(E18&lt;&gt;"","("&amp;E18&amp;")","")&amp;IF(C19&lt;&gt;"",",","")</f>
        <v>question6 int (1),</v>
      </c>
    </row>
    <row r="19" spans="1:12">
      <c r="A19" s="2">
        <v>10</v>
      </c>
      <c r="B19" s="7" t="s">
        <v>88</v>
      </c>
      <c r="C19" s="11" t="s">
        <v>89</v>
      </c>
      <c r="D19" s="3" t="s">
        <v>55</v>
      </c>
      <c r="E19" s="3">
        <v>1</v>
      </c>
      <c r="F19" s="3"/>
      <c r="G19" s="3"/>
      <c r="H19" s="3" t="s">
        <v>56</v>
      </c>
      <c r="I19" s="3"/>
      <c r="J19" s="3" t="s">
        <v>79</v>
      </c>
      <c r="L19" t="str">
        <f>C19&amp;" "&amp;D19&amp;" "&amp;IF(E19&lt;&gt;"","("&amp;E19&amp;")","")&amp;IF(C20&lt;&gt;"",",","")</f>
        <v>question7 int (1),</v>
      </c>
    </row>
    <row r="20" spans="1:12">
      <c r="A20" s="2">
        <v>11</v>
      </c>
      <c r="B20" s="7" t="s">
        <v>90</v>
      </c>
      <c r="C20" s="11" t="s">
        <v>91</v>
      </c>
      <c r="D20" s="3" t="s">
        <v>55</v>
      </c>
      <c r="E20" s="3">
        <v>1</v>
      </c>
      <c r="F20" s="3"/>
      <c r="G20" s="3"/>
      <c r="H20" s="3" t="s">
        <v>56</v>
      </c>
      <c r="I20" s="3"/>
      <c r="J20" s="3" t="s">
        <v>79</v>
      </c>
      <c r="L20" t="str">
        <f>C20&amp;" "&amp;D20&amp;" "&amp;IF(E20&lt;&gt;"","("&amp;E20&amp;")","")&amp;IF(C21&lt;&gt;"",",","")</f>
        <v>question8 int (1),</v>
      </c>
    </row>
    <row r="21" spans="1:12">
      <c r="A21" s="2">
        <v>12</v>
      </c>
      <c r="B21" s="7" t="s">
        <v>92</v>
      </c>
      <c r="C21" s="11" t="s">
        <v>93</v>
      </c>
      <c r="D21" s="3" t="s">
        <v>55</v>
      </c>
      <c r="E21" s="3">
        <v>1</v>
      </c>
      <c r="F21" s="3"/>
      <c r="G21" s="3"/>
      <c r="H21" s="3" t="s">
        <v>56</v>
      </c>
      <c r="I21" s="3"/>
      <c r="J21" s="3" t="s">
        <v>79</v>
      </c>
      <c r="L21" t="str">
        <f>C21&amp;" "&amp;D21&amp;" "&amp;IF(E21&lt;&gt;"","("&amp;E21&amp;")","")&amp;IF(C22&lt;&gt;"",",","")</f>
        <v>question9 int (1),</v>
      </c>
    </row>
    <row r="22" spans="1:12">
      <c r="A22" s="2">
        <v>13</v>
      </c>
      <c r="B22" s="13" t="s">
        <v>94</v>
      </c>
      <c r="C22" s="11" t="s">
        <v>95</v>
      </c>
      <c r="D22" s="3" t="s">
        <v>55</v>
      </c>
      <c r="E22" s="3">
        <v>1</v>
      </c>
      <c r="F22" s="3"/>
      <c r="G22" s="3"/>
      <c r="H22" s="3" t="s">
        <v>56</v>
      </c>
      <c r="I22" s="3"/>
      <c r="J22" s="3" t="s">
        <v>79</v>
      </c>
      <c r="L22" t="str">
        <f>C22&amp;" "&amp;D22&amp;" "&amp;IF(E22&lt;&gt;"","("&amp;E22&amp;")","")&amp;IF(C23&lt;&gt;"",",","")</f>
        <v>question10 int (1),</v>
      </c>
    </row>
    <row r="23" spans="1:12">
      <c r="A23" s="2">
        <v>14</v>
      </c>
      <c r="B23" s="7" t="s">
        <v>96</v>
      </c>
      <c r="C23" s="7" t="s">
        <v>97</v>
      </c>
      <c r="D23" s="3" t="s">
        <v>98</v>
      </c>
      <c r="E23" s="3"/>
      <c r="F23" s="3"/>
      <c r="G23" s="3"/>
      <c r="H23" s="3" t="s">
        <v>56</v>
      </c>
      <c r="I23" s="3" t="s">
        <v>99</v>
      </c>
      <c r="J23" s="3" t="s">
        <v>96</v>
      </c>
      <c r="L23" t="str">
        <f>C23&amp;" "&amp;D23&amp;" "&amp;IF(E23&lt;&gt;"","("&amp;E23&amp;")","")&amp;IF(C24&lt;&gt;"",",","")</f>
        <v>created_at datetime ,</v>
      </c>
    </row>
    <row r="24" spans="1:12" ht="27">
      <c r="A24" s="3">
        <v>15</v>
      </c>
      <c r="B24" s="20" t="s">
        <v>100</v>
      </c>
      <c r="C24" s="3" t="s">
        <v>101</v>
      </c>
      <c r="D24" s="3" t="s">
        <v>60</v>
      </c>
      <c r="E24" s="3">
        <v>50</v>
      </c>
      <c r="F24" s="3"/>
      <c r="G24" s="3"/>
      <c r="H24" s="3"/>
      <c r="I24" s="3"/>
      <c r="J24" s="3"/>
      <c r="L24" t="str">
        <f>C24&amp;" "&amp;D24&amp;" "&amp;IF(E24&lt;&gt;"","("&amp;E24&amp;")","")&amp;IF(C25&lt;&gt;"",",","")</f>
        <v>stress_factor varchar (50)</v>
      </c>
    </row>
    <row r="25" spans="1:12">
      <c r="A25" s="3">
        <v>16</v>
      </c>
      <c r="B25" s="17"/>
      <c r="C25" s="3"/>
      <c r="D25" s="3"/>
      <c r="E25" s="3"/>
      <c r="F25" s="3"/>
      <c r="G25" s="3"/>
      <c r="H25" s="3"/>
      <c r="I25" s="3"/>
      <c r="J25" s="3"/>
      <c r="L25" t="str">
        <f>C25&amp;" "&amp;D25&amp;" "&amp;IF(E25&lt;&gt;"","("&amp;E25&amp;")","")&amp;IF(C26&lt;&gt;"",",","")</f>
        <v xml:space="preserve">  </v>
      </c>
    </row>
    <row r="26" spans="1:12">
      <c r="A26" s="3">
        <v>17</v>
      </c>
      <c r="B26" s="3"/>
      <c r="C26" s="3"/>
      <c r="D26" s="3"/>
      <c r="E26" s="3"/>
      <c r="F26" s="3"/>
      <c r="G26" s="3"/>
      <c r="H26" s="3"/>
      <c r="I26" s="3"/>
      <c r="J26" s="3"/>
      <c r="L26" t="str">
        <f>C26&amp;" "&amp;D26&amp;" "&amp;IF(E26&lt;&gt;"","("&amp;E26&amp;")","")&amp;IF(C27&lt;&gt;"",",","")</f>
        <v xml:space="preserve">  </v>
      </c>
    </row>
    <row r="27" spans="1:12">
      <c r="A27" s="3">
        <v>18</v>
      </c>
      <c r="B27" s="3"/>
      <c r="C27" s="3"/>
      <c r="D27" s="3"/>
      <c r="E27" s="3"/>
      <c r="F27" s="3"/>
      <c r="G27" s="3"/>
      <c r="H27" s="3"/>
      <c r="I27" s="3"/>
      <c r="J27" s="3"/>
      <c r="L27" t="str">
        <f>C27&amp;" "&amp;D27&amp;" "&amp;IF(E27&lt;&gt;"","("&amp;E27&amp;")","")&amp;IF(C28&lt;&gt;"",",","")</f>
        <v xml:space="preserve">  </v>
      </c>
    </row>
    <row r="28" spans="1:12">
      <c r="A28" s="3">
        <v>19</v>
      </c>
      <c r="B28" s="3"/>
      <c r="C28" s="3"/>
      <c r="D28" s="3"/>
      <c r="E28" s="3"/>
      <c r="F28" s="3"/>
      <c r="G28" s="3"/>
      <c r="H28" s="3"/>
      <c r="I28" s="3"/>
      <c r="J28" s="3"/>
      <c r="L28" t="str">
        <f>C28&amp;" "&amp;D28&amp;" "&amp;IF(E28&lt;&gt;"","("&amp;E28&amp;")","")&amp;IF(C29&lt;&gt;"",",","")</f>
        <v xml:space="preserve">  </v>
      </c>
    </row>
    <row r="29" spans="1:12">
      <c r="A29" s="3">
        <v>20</v>
      </c>
      <c r="B29" s="3"/>
      <c r="C29" s="3"/>
      <c r="D29" s="3"/>
      <c r="E29" s="3"/>
      <c r="F29" s="3"/>
      <c r="G29" s="3"/>
      <c r="H29" s="3"/>
      <c r="I29" s="3"/>
      <c r="J29" s="3"/>
      <c r="L29" t="str">
        <f>C29&amp;" "&amp;D29&amp;" "&amp;IF(E29&lt;&gt;"","("&amp;E29&amp;")","")&amp;IF(C30&lt;&gt;"",",","")</f>
        <v xml:space="preserve">  </v>
      </c>
    </row>
    <row r="30" spans="1:12">
      <c r="L30" t="s">
        <v>65</v>
      </c>
    </row>
    <row r="32" spans="1:12">
      <c r="J32" t="s">
        <v>102</v>
      </c>
    </row>
    <row r="33" spans="10:10">
      <c r="J33" t="s">
        <v>103</v>
      </c>
    </row>
    <row r="34" spans="10:10">
      <c r="J34" t="s">
        <v>104</v>
      </c>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139EE-B463-4EA5-927B-88FFDCDE20DC}">
  <dimension ref="A1:L30"/>
  <sheetViews>
    <sheetView workbookViewId="0">
      <selection activeCell="C5" sqref="C5"/>
    </sheetView>
  </sheetViews>
  <sheetFormatPr defaultRowHeight="13.5"/>
  <cols>
    <col min="2" max="2" width="16.140625" customWidth="1"/>
    <col min="3" max="3" width="19.42578125" customWidth="1"/>
    <col min="4" max="4" width="16.28515625" customWidth="1"/>
    <col min="5" max="5" width="16.42578125" customWidth="1"/>
    <col min="6" max="6" width="9.7109375" customWidth="1"/>
    <col min="7" max="7" width="7.28515625" customWidth="1"/>
    <col min="8" max="8" width="9.42578125" customWidth="1"/>
    <col min="9" max="9" width="11.28515625" bestFit="1" customWidth="1"/>
    <col min="10" max="10" width="33.85546875" customWidth="1"/>
  </cols>
  <sheetData>
    <row r="1" spans="1:12" ht="18.75">
      <c r="A1" s="4"/>
    </row>
    <row r="2" spans="1:12">
      <c r="B2" s="1" t="s">
        <v>1</v>
      </c>
      <c r="C2" s="2" t="s">
        <v>2</v>
      </c>
      <c r="D2" s="1" t="s">
        <v>3</v>
      </c>
      <c r="E2" s="3" t="s">
        <v>4</v>
      </c>
    </row>
    <row r="3" spans="1:12">
      <c r="B3" s="1" t="s">
        <v>5</v>
      </c>
      <c r="C3" s="2" t="s">
        <v>6</v>
      </c>
      <c r="D3" s="1" t="s">
        <v>7</v>
      </c>
      <c r="E3" s="5">
        <v>45819</v>
      </c>
    </row>
    <row r="4" spans="1:12">
      <c r="B4" s="1" t="s">
        <v>43</v>
      </c>
      <c r="C4" s="3" t="s">
        <v>22</v>
      </c>
      <c r="D4" s="1" t="s">
        <v>8</v>
      </c>
      <c r="E4" s="3" t="s">
        <v>4</v>
      </c>
    </row>
    <row r="5" spans="1:12">
      <c r="B5" s="1" t="s">
        <v>44</v>
      </c>
      <c r="C5" s="3" t="s">
        <v>23</v>
      </c>
      <c r="D5" s="1" t="s">
        <v>9</v>
      </c>
      <c r="E5" s="5">
        <v>45820</v>
      </c>
    </row>
    <row r="9" spans="1:12">
      <c r="A9" s="1" t="s">
        <v>10</v>
      </c>
      <c r="B9" s="1" t="s">
        <v>11</v>
      </c>
      <c r="C9" s="8" t="s">
        <v>12</v>
      </c>
      <c r="D9" s="1" t="s">
        <v>47</v>
      </c>
      <c r="E9" s="1" t="s">
        <v>48</v>
      </c>
      <c r="F9" s="1" t="s">
        <v>49</v>
      </c>
      <c r="G9" s="1" t="s">
        <v>51</v>
      </c>
      <c r="H9" s="1" t="s">
        <v>52</v>
      </c>
      <c r="I9" s="1" t="s">
        <v>53</v>
      </c>
      <c r="J9" s="1" t="s">
        <v>14</v>
      </c>
      <c r="L9" t="str">
        <f>"create table "&amp;C5&amp;" ("</f>
        <v>create table useritems (</v>
      </c>
    </row>
    <row r="10" spans="1:12">
      <c r="A10" s="3">
        <v>1</v>
      </c>
      <c r="B10" t="s">
        <v>66</v>
      </c>
      <c r="C10" s="7" t="s">
        <v>67</v>
      </c>
      <c r="D10" t="s">
        <v>55</v>
      </c>
      <c r="E10" s="3"/>
      <c r="F10" s="3" t="s">
        <v>56</v>
      </c>
      <c r="G10" s="3" t="s">
        <v>56</v>
      </c>
      <c r="H10" s="3"/>
      <c r="I10" s="3"/>
      <c r="J10" s="3" t="s">
        <v>68</v>
      </c>
      <c r="L10" t="str">
        <f>C11&amp;" "&amp;D11&amp;" "&amp;IF(E10&lt;&gt;"","("&amp;E10&amp;")","")&amp;IF(C12&lt;&gt;"",",","")</f>
        <v>petitems1 int ,</v>
      </c>
    </row>
    <row r="11" spans="1:12">
      <c r="A11" s="3">
        <v>2</v>
      </c>
      <c r="B11" s="3" t="s">
        <v>105</v>
      </c>
      <c r="C11" s="9" t="s">
        <v>106</v>
      </c>
      <c r="D11" s="3" t="s">
        <v>55</v>
      </c>
      <c r="E11" s="3">
        <v>2</v>
      </c>
      <c r="F11" s="3"/>
      <c r="G11" s="3"/>
      <c r="H11" s="3" t="s">
        <v>56</v>
      </c>
      <c r="I11" s="3">
        <v>0</v>
      </c>
      <c r="J11" s="3" t="s">
        <v>107</v>
      </c>
      <c r="L11" t="str">
        <f>C12&amp;" "&amp;D12&amp;" "&amp;IF(E11&lt;&gt;"","("&amp;E11&amp;")","")&amp;IF(C13&lt;&gt;"",",","")</f>
        <v>petitems2 int (2),</v>
      </c>
    </row>
    <row r="12" spans="1:12">
      <c r="A12" s="3">
        <v>3</v>
      </c>
      <c r="B12" s="3" t="s">
        <v>108</v>
      </c>
      <c r="C12" s="9" t="s">
        <v>109</v>
      </c>
      <c r="D12" s="3" t="s">
        <v>55</v>
      </c>
      <c r="E12" s="3">
        <v>2</v>
      </c>
      <c r="F12" s="3"/>
      <c r="G12" s="3"/>
      <c r="H12" s="3" t="s">
        <v>56</v>
      </c>
      <c r="I12" s="3">
        <v>0</v>
      </c>
      <c r="J12" s="3" t="s">
        <v>79</v>
      </c>
      <c r="L12" t="str">
        <f>C13&amp;" "&amp;D13&amp;" "&amp;IF(E12&lt;&gt;"","("&amp;E12&amp;")","")&amp;IF(C14&lt;&gt;"",",","")</f>
        <v>petitems3 int (2),</v>
      </c>
    </row>
    <row r="13" spans="1:12">
      <c r="A13" s="3">
        <v>4</v>
      </c>
      <c r="B13" s="3" t="s">
        <v>110</v>
      </c>
      <c r="C13" s="9" t="s">
        <v>111</v>
      </c>
      <c r="D13" s="3" t="s">
        <v>55</v>
      </c>
      <c r="E13" s="3">
        <v>2</v>
      </c>
      <c r="F13" s="3"/>
      <c r="G13" s="3"/>
      <c r="H13" s="3" t="s">
        <v>56</v>
      </c>
      <c r="I13" s="3">
        <v>0</v>
      </c>
      <c r="J13" s="3" t="s">
        <v>79</v>
      </c>
      <c r="L13" t="str">
        <f>C14&amp;" "&amp;D14&amp;" "&amp;IF(E13&lt;&gt;"","("&amp;E13&amp;")","")&amp;IF(C15&lt;&gt;"",",","")</f>
        <v>petitems4 int (2),</v>
      </c>
    </row>
    <row r="14" spans="1:12">
      <c r="A14" s="3">
        <v>5</v>
      </c>
      <c r="B14" s="3" t="s">
        <v>112</v>
      </c>
      <c r="C14" s="9" t="s">
        <v>113</v>
      </c>
      <c r="D14" s="3" t="s">
        <v>55</v>
      </c>
      <c r="E14" s="3">
        <v>2</v>
      </c>
      <c r="F14" s="3"/>
      <c r="G14" s="3"/>
      <c r="H14" s="3" t="s">
        <v>56</v>
      </c>
      <c r="I14" s="3">
        <v>0</v>
      </c>
      <c r="J14" s="3" t="s">
        <v>79</v>
      </c>
      <c r="L14" t="str">
        <f>C15&amp;" "&amp;D15&amp;" "&amp;IF(E14&lt;&gt;"","("&amp;E14&amp;")","")&amp;IF(C16&lt;&gt;"",",","")</f>
        <v>petitems5 int (2),</v>
      </c>
    </row>
    <row r="15" spans="1:12">
      <c r="A15" s="3">
        <v>6</v>
      </c>
      <c r="B15" s="3" t="s">
        <v>114</v>
      </c>
      <c r="C15" s="9" t="s">
        <v>115</v>
      </c>
      <c r="D15" s="3" t="s">
        <v>55</v>
      </c>
      <c r="E15" s="3">
        <v>2</v>
      </c>
      <c r="F15" s="3"/>
      <c r="G15" s="3"/>
      <c r="H15" s="3" t="s">
        <v>56</v>
      </c>
      <c r="I15" s="3">
        <v>0</v>
      </c>
      <c r="J15" s="3" t="s">
        <v>79</v>
      </c>
      <c r="L15" t="str">
        <f>C16&amp;" "&amp;D16&amp;" "&amp;IF(E15&lt;&gt;"","("&amp;E15&amp;")","")&amp;IF(C17&lt;&gt;"",",","")</f>
        <v>petitems6 int (2),</v>
      </c>
    </row>
    <row r="16" spans="1:12">
      <c r="A16" s="3">
        <v>7</v>
      </c>
      <c r="B16" s="3" t="s">
        <v>116</v>
      </c>
      <c r="C16" s="9" t="s">
        <v>117</v>
      </c>
      <c r="D16" s="3" t="s">
        <v>55</v>
      </c>
      <c r="E16" s="3">
        <v>2</v>
      </c>
      <c r="F16" s="3"/>
      <c r="G16" s="3"/>
      <c r="H16" s="3" t="s">
        <v>56</v>
      </c>
      <c r="I16" s="3">
        <v>0</v>
      </c>
      <c r="J16" s="3" t="s">
        <v>79</v>
      </c>
      <c r="L16" t="str">
        <f>C17&amp;" "&amp;D17&amp;" "&amp;IF(E16&lt;&gt;"","("&amp;E16&amp;")","")&amp;IF(C18&lt;&gt;"",",","")</f>
        <v>petitems7 int (2),</v>
      </c>
    </row>
    <row r="17" spans="1:12">
      <c r="A17" s="3">
        <v>8</v>
      </c>
      <c r="B17" s="3" t="s">
        <v>118</v>
      </c>
      <c r="C17" s="9" t="s">
        <v>119</v>
      </c>
      <c r="D17" s="3" t="s">
        <v>55</v>
      </c>
      <c r="E17" s="3">
        <v>2</v>
      </c>
      <c r="F17" s="3"/>
      <c r="G17" s="3"/>
      <c r="H17" s="3" t="s">
        <v>56</v>
      </c>
      <c r="I17" s="3">
        <v>0</v>
      </c>
      <c r="J17" s="3" t="s">
        <v>79</v>
      </c>
      <c r="L17" t="e">
        <f>C18&amp;" "&amp;D18&amp;" "&amp;IF(E17&lt;&gt;"","("&amp;E17&amp;")","")&amp;IF(#REF!&lt;&gt;"",",","")</f>
        <v>#REF!</v>
      </c>
    </row>
    <row r="18" spans="1:12">
      <c r="A18" s="3">
        <v>9</v>
      </c>
      <c r="B18" s="3" t="s">
        <v>120</v>
      </c>
      <c r="C18" s="9" t="s">
        <v>121</v>
      </c>
      <c r="D18" s="3" t="s">
        <v>55</v>
      </c>
      <c r="E18" s="3">
        <v>2</v>
      </c>
      <c r="F18" s="3"/>
      <c r="G18" s="3"/>
      <c r="H18" s="3" t="s">
        <v>56</v>
      </c>
      <c r="I18" s="3">
        <v>0</v>
      </c>
      <c r="J18" s="3" t="s">
        <v>79</v>
      </c>
      <c r="L18" t="e">
        <f>#REF!&amp;" "&amp;#REF!&amp;" "&amp;IF(E18&lt;&gt;"","("&amp;E18&amp;")","")&amp;IF(C19&lt;&gt;"",",","")</f>
        <v>#REF!</v>
      </c>
    </row>
    <row r="19" spans="1:12">
      <c r="A19" s="3">
        <v>10</v>
      </c>
      <c r="B19" s="3"/>
      <c r="C19" s="3"/>
      <c r="D19" s="3"/>
      <c r="E19" s="3"/>
      <c r="F19" s="3"/>
      <c r="G19" s="3"/>
      <c r="H19" s="3"/>
      <c r="I19" s="3"/>
      <c r="J19" s="3"/>
      <c r="L19" t="str">
        <f t="shared" ref="L19:L29" si="0">C19&amp;" "&amp;D19&amp;" "&amp;IF(E19&lt;&gt;"","("&amp;E19&amp;")","")&amp;IF(C20&lt;&gt;"",",","")</f>
        <v xml:space="preserve">  </v>
      </c>
    </row>
    <row r="20" spans="1:12">
      <c r="A20" s="3">
        <v>11</v>
      </c>
      <c r="B20" s="3"/>
      <c r="C20" s="3"/>
      <c r="D20" s="3"/>
      <c r="E20" s="3"/>
      <c r="F20" s="3"/>
      <c r="G20" s="3"/>
      <c r="H20" s="3"/>
      <c r="I20" s="3"/>
      <c r="J20" s="3"/>
      <c r="L20" t="str">
        <f t="shared" si="0"/>
        <v xml:space="preserve">  </v>
      </c>
    </row>
    <row r="21" spans="1:12">
      <c r="A21" s="3">
        <v>12</v>
      </c>
      <c r="B21" s="3"/>
      <c r="C21" s="3"/>
      <c r="D21" s="3"/>
      <c r="E21" s="3"/>
      <c r="F21" s="3"/>
      <c r="G21" s="3"/>
      <c r="H21" s="3"/>
      <c r="I21" s="3"/>
      <c r="J21" s="3"/>
      <c r="L21" t="str">
        <f t="shared" si="0"/>
        <v xml:space="preserve">  </v>
      </c>
    </row>
    <row r="22" spans="1:12">
      <c r="A22" s="3">
        <v>13</v>
      </c>
      <c r="B22" s="3"/>
      <c r="C22" s="3"/>
      <c r="D22" s="3"/>
      <c r="E22" s="3"/>
      <c r="F22" s="3"/>
      <c r="G22" s="3"/>
      <c r="H22" s="3"/>
      <c r="I22" s="3"/>
      <c r="J22" s="3"/>
      <c r="L22" t="str">
        <f t="shared" si="0"/>
        <v xml:space="preserve">  </v>
      </c>
    </row>
    <row r="23" spans="1:12">
      <c r="A23" s="3">
        <v>14</v>
      </c>
      <c r="B23" s="3"/>
      <c r="C23" s="3"/>
      <c r="D23" s="3"/>
      <c r="E23" s="3"/>
      <c r="F23" s="3"/>
      <c r="G23" s="3"/>
      <c r="H23" s="3"/>
      <c r="I23" s="3"/>
      <c r="J23" s="3"/>
      <c r="L23" t="str">
        <f t="shared" si="0"/>
        <v xml:space="preserve">  </v>
      </c>
    </row>
    <row r="24" spans="1:12">
      <c r="A24" s="3">
        <v>15</v>
      </c>
      <c r="B24" s="3"/>
      <c r="C24" s="3"/>
      <c r="D24" s="3"/>
      <c r="E24" s="3"/>
      <c r="F24" s="3"/>
      <c r="G24" s="3"/>
      <c r="H24" s="3"/>
      <c r="I24" s="3"/>
      <c r="J24" s="3"/>
      <c r="L24" t="str">
        <f t="shared" si="0"/>
        <v xml:space="preserve">  </v>
      </c>
    </row>
    <row r="25" spans="1:12">
      <c r="A25" s="3">
        <v>16</v>
      </c>
      <c r="B25" s="3"/>
      <c r="C25" s="3"/>
      <c r="D25" s="3"/>
      <c r="E25" s="3"/>
      <c r="F25" s="3"/>
      <c r="G25" s="3"/>
      <c r="H25" s="3"/>
      <c r="I25" s="3"/>
      <c r="J25" s="3"/>
      <c r="L25" t="str">
        <f t="shared" si="0"/>
        <v xml:space="preserve">  </v>
      </c>
    </row>
    <row r="26" spans="1:12">
      <c r="A26" s="3">
        <v>17</v>
      </c>
      <c r="B26" s="3"/>
      <c r="C26" s="3"/>
      <c r="D26" s="3"/>
      <c r="E26" s="3"/>
      <c r="F26" s="3"/>
      <c r="G26" s="3"/>
      <c r="H26" s="3"/>
      <c r="I26" s="3"/>
      <c r="J26" s="3"/>
      <c r="L26" t="str">
        <f t="shared" si="0"/>
        <v xml:space="preserve">  </v>
      </c>
    </row>
    <row r="27" spans="1:12">
      <c r="A27" s="3">
        <v>18</v>
      </c>
      <c r="B27" s="3"/>
      <c r="C27" s="3"/>
      <c r="D27" s="3"/>
      <c r="E27" s="3"/>
      <c r="F27" s="3"/>
      <c r="G27" s="3"/>
      <c r="H27" s="3"/>
      <c r="I27" s="3"/>
      <c r="J27" s="3"/>
      <c r="L27" t="str">
        <f t="shared" si="0"/>
        <v xml:space="preserve">  </v>
      </c>
    </row>
    <row r="28" spans="1:12">
      <c r="A28" s="3">
        <v>19</v>
      </c>
      <c r="B28" s="3"/>
      <c r="C28" s="3"/>
      <c r="D28" s="3"/>
      <c r="E28" s="3"/>
      <c r="F28" s="3"/>
      <c r="G28" s="3"/>
      <c r="H28" s="3"/>
      <c r="I28" s="3"/>
      <c r="J28" s="3"/>
      <c r="L28" t="str">
        <f t="shared" si="0"/>
        <v xml:space="preserve">  </v>
      </c>
    </row>
    <row r="29" spans="1:12">
      <c r="A29" s="3">
        <v>20</v>
      </c>
      <c r="B29" s="3"/>
      <c r="C29" s="3"/>
      <c r="D29" s="3"/>
      <c r="E29" s="3"/>
      <c r="F29" s="3"/>
      <c r="G29" s="3"/>
      <c r="H29" s="3"/>
      <c r="I29" s="3"/>
      <c r="J29" s="3"/>
      <c r="L29" t="str">
        <f t="shared" si="0"/>
        <v xml:space="preserve">  </v>
      </c>
    </row>
    <row r="30" spans="1:12">
      <c r="L30" t="s">
        <v>65</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2578C-5B83-4DFB-A0EE-260573111A01}">
  <dimension ref="A1:L30"/>
  <sheetViews>
    <sheetView topLeftCell="B1" workbookViewId="0">
      <selection activeCell="J13" sqref="J13"/>
    </sheetView>
  </sheetViews>
  <sheetFormatPr defaultRowHeight="13.5"/>
  <cols>
    <col min="2" max="2" width="16.140625" customWidth="1"/>
    <col min="3" max="3" width="19.42578125" customWidth="1"/>
    <col min="4" max="4" width="16.28515625" customWidth="1"/>
    <col min="5" max="5" width="16.42578125" customWidth="1"/>
    <col min="6" max="6" width="9.7109375" customWidth="1"/>
    <col min="7" max="7" width="7.28515625" customWidth="1"/>
    <col min="8" max="8" width="9.42578125" customWidth="1"/>
    <col min="9" max="9" width="11.28515625" bestFit="1" customWidth="1"/>
    <col min="10" max="10" width="33.85546875" customWidth="1"/>
  </cols>
  <sheetData>
    <row r="1" spans="1:12" ht="18.75">
      <c r="A1" s="4"/>
    </row>
    <row r="2" spans="1:12">
      <c r="B2" s="1" t="s">
        <v>1</v>
      </c>
      <c r="C2" s="2" t="s">
        <v>2</v>
      </c>
      <c r="D2" s="1" t="s">
        <v>3</v>
      </c>
      <c r="E2" s="3" t="s">
        <v>4</v>
      </c>
    </row>
    <row r="3" spans="1:12">
      <c r="B3" s="1" t="s">
        <v>5</v>
      </c>
      <c r="C3" s="2" t="s">
        <v>6</v>
      </c>
      <c r="D3" s="1" t="s">
        <v>7</v>
      </c>
      <c r="E3" s="5">
        <v>45819</v>
      </c>
    </row>
    <row r="4" spans="1:12" ht="27">
      <c r="B4" s="1" t="s">
        <v>43</v>
      </c>
      <c r="C4" s="6" t="s">
        <v>122</v>
      </c>
      <c r="D4" s="1" t="s">
        <v>8</v>
      </c>
      <c r="E4" s="3"/>
      <c r="J4" t="s">
        <v>123</v>
      </c>
    </row>
    <row r="5" spans="1:12">
      <c r="B5" s="1" t="s">
        <v>44</v>
      </c>
      <c r="C5" s="3" t="s">
        <v>29</v>
      </c>
      <c r="D5" s="1" t="s">
        <v>9</v>
      </c>
      <c r="E5" s="3"/>
      <c r="J5" t="s">
        <v>124</v>
      </c>
    </row>
    <row r="6" spans="1:12">
      <c r="J6" t="s">
        <v>125</v>
      </c>
    </row>
    <row r="7" spans="1:12">
      <c r="J7" t="s">
        <v>126</v>
      </c>
    </row>
    <row r="8" spans="1:12">
      <c r="J8" t="s">
        <v>127</v>
      </c>
    </row>
    <row r="9" spans="1:12">
      <c r="A9" s="1" t="s">
        <v>10</v>
      </c>
      <c r="B9" s="1" t="s">
        <v>11</v>
      </c>
      <c r="C9" s="1" t="s">
        <v>12</v>
      </c>
      <c r="D9" s="1" t="s">
        <v>47</v>
      </c>
      <c r="E9" s="1" t="s">
        <v>48</v>
      </c>
      <c r="F9" s="1" t="s">
        <v>49</v>
      </c>
      <c r="G9" s="1" t="s">
        <v>51</v>
      </c>
      <c r="H9" s="1" t="s">
        <v>52</v>
      </c>
      <c r="I9" s="1" t="s">
        <v>53</v>
      </c>
      <c r="J9" s="1" t="s">
        <v>14</v>
      </c>
      <c r="L9" t="str">
        <f>"create table "&amp;C5&amp;" ("</f>
        <v>create table check_comments (</v>
      </c>
    </row>
    <row r="10" spans="1:12" ht="27">
      <c r="A10" s="3">
        <v>1</v>
      </c>
      <c r="B10" s="6" t="s">
        <v>128</v>
      </c>
      <c r="C10" s="3" t="s">
        <v>129</v>
      </c>
      <c r="D10" s="3" t="s">
        <v>55</v>
      </c>
      <c r="E10" s="3"/>
      <c r="F10" s="3" t="s">
        <v>56</v>
      </c>
      <c r="G10" s="3" t="s">
        <v>56</v>
      </c>
      <c r="H10" s="3"/>
      <c r="I10" s="3"/>
      <c r="J10" s="6" t="s">
        <v>70</v>
      </c>
      <c r="L10" t="e">
        <f>#REF!&amp;" "&amp;#REF!&amp;" "&amp;IF(#REF!&lt;&gt;"","("&amp;#REF!&amp;")","")&amp;IF(C10&lt;&gt;"",",","")</f>
        <v>#REF!</v>
      </c>
    </row>
    <row r="11" spans="1:12">
      <c r="A11" s="3">
        <v>2</v>
      </c>
      <c r="B11" s="3" t="s">
        <v>130</v>
      </c>
      <c r="C11" s="3" t="s">
        <v>131</v>
      </c>
      <c r="D11" s="3" t="s">
        <v>60</v>
      </c>
      <c r="E11" s="3">
        <v>50</v>
      </c>
      <c r="F11" s="3"/>
      <c r="G11" s="3"/>
      <c r="H11" s="3" t="s">
        <v>56</v>
      </c>
      <c r="I11" s="3"/>
      <c r="J11" s="3" t="s">
        <v>132</v>
      </c>
      <c r="L11" t="str">
        <f>C10&amp;" "&amp;D10&amp;" "&amp;IF(E10&lt;&gt;"","("&amp;E10&amp;")","")&amp;IF(C11&lt;&gt;"",",","")</f>
        <v>comments_advice_id int ,</v>
      </c>
    </row>
    <row r="12" spans="1:12">
      <c r="A12" s="3">
        <v>3</v>
      </c>
      <c r="B12" s="3" t="s">
        <v>133</v>
      </c>
      <c r="C12" s="3" t="s">
        <v>134</v>
      </c>
      <c r="D12" s="3" t="s">
        <v>60</v>
      </c>
      <c r="E12" s="3">
        <v>50</v>
      </c>
      <c r="F12" s="3"/>
      <c r="G12" s="3"/>
      <c r="H12" s="3" t="s">
        <v>56</v>
      </c>
      <c r="I12" s="3"/>
      <c r="J12" s="3" t="s">
        <v>132</v>
      </c>
      <c r="L12" t="str">
        <f>C11&amp;" "&amp;D11&amp;" "&amp;IF(E11&lt;&gt;"","("&amp;E11&amp;")","")&amp;IF(C12&lt;&gt;"",",","")</f>
        <v>comments varchar (50),</v>
      </c>
    </row>
    <row r="13" spans="1:12" ht="27">
      <c r="A13" s="3">
        <v>4</v>
      </c>
      <c r="B13" s="19" t="s">
        <v>135</v>
      </c>
      <c r="C13" s="3" t="s">
        <v>136</v>
      </c>
      <c r="D13" s="3" t="s">
        <v>60</v>
      </c>
      <c r="E13" s="3">
        <v>50</v>
      </c>
      <c r="F13" s="3"/>
      <c r="G13" s="3"/>
      <c r="H13" s="3" t="s">
        <v>56</v>
      </c>
      <c r="I13" s="3"/>
      <c r="J13" s="3"/>
      <c r="L13" t="str">
        <f>C12&amp;" "&amp;D12&amp;" "&amp;IF(E12&lt;&gt;"","("&amp;E12&amp;")","")&amp;IF(C13&lt;&gt;"",",","")</f>
        <v>advice varchar (50),</v>
      </c>
    </row>
    <row r="14" spans="1:12">
      <c r="A14" s="3">
        <v>5</v>
      </c>
      <c r="B14" s="21" t="s">
        <v>137</v>
      </c>
      <c r="C14" s="3" t="s">
        <v>138</v>
      </c>
      <c r="D14" s="3" t="s">
        <v>60</v>
      </c>
      <c r="E14" s="3">
        <v>50</v>
      </c>
      <c r="F14" s="3"/>
      <c r="G14" s="3"/>
      <c r="H14" s="3" t="s">
        <v>56</v>
      </c>
      <c r="I14" s="3"/>
      <c r="J14" s="3"/>
      <c r="L14" t="str">
        <f>C13&amp;" "&amp;D13&amp;" "&amp;IF(E13&lt;&gt;"","("&amp;E13&amp;")","")&amp;IF(C14&lt;&gt;"",",","")</f>
        <v>pet_check_comments varchar (50),</v>
      </c>
    </row>
    <row r="15" spans="1:12">
      <c r="A15" s="3">
        <v>6</v>
      </c>
      <c r="B15" s="21" t="s">
        <v>139</v>
      </c>
      <c r="C15" s="3" t="s">
        <v>140</v>
      </c>
      <c r="D15" s="3" t="s">
        <v>55</v>
      </c>
      <c r="E15" s="3">
        <v>3</v>
      </c>
      <c r="F15" s="3"/>
      <c r="G15" s="3"/>
      <c r="H15" s="3" t="s">
        <v>56</v>
      </c>
      <c r="I15" s="3"/>
      <c r="J15" s="3" t="s">
        <v>141</v>
      </c>
      <c r="L15" t="str">
        <f>C14&amp;" "&amp;D14&amp;" "&amp;IF(E14&lt;&gt;"","("&amp;E14&amp;")","")&amp;IF(C15&lt;&gt;"",",","")</f>
        <v>trends varchar (50),</v>
      </c>
    </row>
    <row r="16" spans="1:12">
      <c r="A16" s="3">
        <v>7</v>
      </c>
      <c r="B16" s="21" t="s">
        <v>142</v>
      </c>
      <c r="C16" s="3" t="s">
        <v>143</v>
      </c>
      <c r="D16" s="3" t="s">
        <v>55</v>
      </c>
      <c r="E16" s="3">
        <v>3</v>
      </c>
      <c r="F16" s="3"/>
      <c r="G16" s="3"/>
      <c r="H16" s="3" t="s">
        <v>56</v>
      </c>
      <c r="I16" s="3"/>
      <c r="J16" s="3" t="s">
        <v>144</v>
      </c>
      <c r="L16" t="str">
        <f>C15&amp;" "&amp;D15&amp;" "&amp;IF(E15&lt;&gt;"","("&amp;E15&amp;")","")&amp;IF(C16&lt;&gt;"",",","")</f>
        <v>min_score int (3),</v>
      </c>
    </row>
    <row r="17" spans="1:12">
      <c r="A17" s="3">
        <v>8</v>
      </c>
      <c r="B17" s="3"/>
      <c r="C17" s="3"/>
      <c r="D17" s="3"/>
      <c r="E17" s="3"/>
      <c r="F17" s="3"/>
      <c r="G17" s="3"/>
      <c r="H17" s="3"/>
      <c r="I17" s="3"/>
      <c r="J17" s="3"/>
      <c r="L17" t="str">
        <f>C16&amp;" "&amp;D16&amp;" "&amp;IF(E16&lt;&gt;"","("&amp;E16&amp;")","")&amp;IF(C17&lt;&gt;"",",","")</f>
        <v>max_score int (3)</v>
      </c>
    </row>
    <row r="18" spans="1:12">
      <c r="A18" s="3">
        <v>9</v>
      </c>
      <c r="B18" s="3"/>
      <c r="C18" s="12"/>
      <c r="D18" s="12"/>
      <c r="E18" s="12"/>
      <c r="F18" s="12"/>
      <c r="G18" s="12"/>
      <c r="H18" s="12"/>
      <c r="I18" s="3"/>
      <c r="J18" s="3"/>
      <c r="L18" t="str">
        <f>C17&amp;" "&amp;D17&amp;" "&amp;IF(E17&lt;&gt;"","("&amp;E17&amp;")","")&amp;IF(C18&lt;&gt;"",",","")</f>
        <v xml:space="preserve">  </v>
      </c>
    </row>
    <row r="19" spans="1:12">
      <c r="A19" s="2">
        <v>10</v>
      </c>
      <c r="B19" s="7"/>
      <c r="C19" s="7"/>
      <c r="D19" s="7"/>
      <c r="E19" s="7"/>
      <c r="F19" s="7"/>
      <c r="G19" s="7"/>
      <c r="H19" s="7"/>
      <c r="I19" s="11"/>
      <c r="J19" s="3"/>
      <c r="L19" t="str">
        <f>C18&amp;" "&amp;D18&amp;" "&amp;IF(E18&lt;&gt;"","("&amp;E18&amp;")","")&amp;IF(C20&lt;&gt;"",",","")</f>
        <v xml:space="preserve">  </v>
      </c>
    </row>
    <row r="20" spans="1:12">
      <c r="A20" s="3">
        <v>11</v>
      </c>
      <c r="B20" s="9"/>
      <c r="C20" s="9"/>
      <c r="D20" s="9"/>
      <c r="E20" s="9"/>
      <c r="F20" s="9"/>
      <c r="G20" s="9"/>
      <c r="H20" s="9"/>
      <c r="I20" s="3"/>
      <c r="J20" s="3"/>
      <c r="L20" t="str">
        <f>C20&amp;" "&amp;D20&amp;" "&amp;IF(E20&lt;&gt;"","("&amp;E20&amp;")","")&amp;IF(C21&lt;&gt;"",",","")</f>
        <v xml:space="preserve">  </v>
      </c>
    </row>
    <row r="21" spans="1:12">
      <c r="A21" s="3">
        <v>12</v>
      </c>
      <c r="B21" s="3"/>
      <c r="C21" s="3"/>
      <c r="D21" s="3"/>
      <c r="E21" s="3"/>
      <c r="F21" s="3"/>
      <c r="G21" s="3"/>
      <c r="H21" s="3"/>
      <c r="I21" s="3"/>
      <c r="J21" s="3"/>
      <c r="L21" t="str">
        <f>C21&amp;" "&amp;D21&amp;" "&amp;IF(E21&lt;&gt;"","("&amp;E21&amp;")","")&amp;IF(C22&lt;&gt;"",",","")</f>
        <v xml:space="preserve">  </v>
      </c>
    </row>
    <row r="22" spans="1:12">
      <c r="A22" s="3">
        <v>13</v>
      </c>
      <c r="B22" s="3"/>
      <c r="C22" s="3"/>
      <c r="D22" s="3"/>
      <c r="E22" s="3"/>
      <c r="F22" s="3"/>
      <c r="G22" s="3"/>
      <c r="H22" s="3"/>
      <c r="I22" s="3"/>
      <c r="J22" s="3"/>
      <c r="L22" t="str">
        <f>C22&amp;" "&amp;D22&amp;" "&amp;IF(E22&lt;&gt;"","("&amp;E22&amp;")","")&amp;IF(C23&lt;&gt;"",",","")</f>
        <v xml:space="preserve">  </v>
      </c>
    </row>
    <row r="23" spans="1:12">
      <c r="A23" s="3">
        <v>14</v>
      </c>
      <c r="B23" s="3"/>
      <c r="C23" s="3"/>
      <c r="D23" s="3"/>
      <c r="E23" s="3"/>
      <c r="F23" s="3"/>
      <c r="G23" s="3"/>
      <c r="H23" s="3"/>
      <c r="I23" s="3"/>
      <c r="J23" s="3"/>
      <c r="L23" t="str">
        <f>C23&amp;" "&amp;D23&amp;" "&amp;IF(E23&lt;&gt;"","("&amp;E23&amp;")","")&amp;IF(C24&lt;&gt;"",",","")</f>
        <v xml:space="preserve">  </v>
      </c>
    </row>
    <row r="24" spans="1:12">
      <c r="A24" s="3">
        <v>15</v>
      </c>
      <c r="B24" s="3"/>
      <c r="C24" s="3"/>
      <c r="D24" s="3"/>
      <c r="E24" s="3"/>
      <c r="F24" s="3"/>
      <c r="G24" s="3"/>
      <c r="H24" s="3"/>
      <c r="I24" s="3"/>
      <c r="J24" s="3"/>
      <c r="L24" t="str">
        <f>C24&amp;" "&amp;D24&amp;" "&amp;IF(E24&lt;&gt;"","("&amp;E24&amp;")","")&amp;IF(C25&lt;&gt;"",",","")</f>
        <v xml:space="preserve">  </v>
      </c>
    </row>
    <row r="25" spans="1:12">
      <c r="A25" s="3">
        <v>16</v>
      </c>
      <c r="B25" s="3"/>
      <c r="C25" s="3"/>
      <c r="D25" s="3"/>
      <c r="E25" s="3"/>
      <c r="F25" s="3"/>
      <c r="G25" s="3"/>
      <c r="H25" s="3"/>
      <c r="I25" s="3"/>
      <c r="J25" s="3"/>
      <c r="L25" t="str">
        <f>C25&amp;" "&amp;D25&amp;" "&amp;IF(E25&lt;&gt;"","("&amp;E25&amp;")","")&amp;IF(C26&lt;&gt;"",",","")</f>
        <v xml:space="preserve">  </v>
      </c>
    </row>
    <row r="26" spans="1:12">
      <c r="A26" s="3">
        <v>17</v>
      </c>
      <c r="B26" s="3"/>
      <c r="C26" s="3"/>
      <c r="D26" s="3"/>
      <c r="E26" s="3"/>
      <c r="F26" s="3"/>
      <c r="G26" s="3"/>
      <c r="H26" s="3"/>
      <c r="I26" s="3"/>
      <c r="J26" s="3"/>
      <c r="L26" t="str">
        <f>C26&amp;" "&amp;D26&amp;" "&amp;IF(E26&lt;&gt;"","("&amp;E26&amp;")","")&amp;IF(C27&lt;&gt;"",",","")</f>
        <v xml:space="preserve">  </v>
      </c>
    </row>
    <row r="27" spans="1:12">
      <c r="A27" s="3">
        <v>18</v>
      </c>
      <c r="B27" s="3"/>
      <c r="C27" s="3"/>
      <c r="D27" s="3"/>
      <c r="E27" s="3"/>
      <c r="F27" s="3"/>
      <c r="G27" s="3"/>
      <c r="H27" s="3"/>
      <c r="I27" s="3"/>
      <c r="J27" s="3"/>
      <c r="L27" t="str">
        <f>C27&amp;" "&amp;D27&amp;" "&amp;IF(E27&lt;&gt;"","("&amp;E27&amp;")","")&amp;IF(C28&lt;&gt;"",",","")</f>
        <v xml:space="preserve">  </v>
      </c>
    </row>
    <row r="28" spans="1:12">
      <c r="A28" s="3">
        <v>19</v>
      </c>
      <c r="B28" s="3"/>
      <c r="C28" s="3"/>
      <c r="D28" s="3"/>
      <c r="E28" s="3"/>
      <c r="F28" s="3"/>
      <c r="G28" s="3"/>
      <c r="H28" s="3"/>
      <c r="I28" s="3"/>
      <c r="J28" s="3"/>
      <c r="L28" t="str">
        <f>C28&amp;" "&amp;D28&amp;" "&amp;IF(E28&lt;&gt;"","("&amp;E28&amp;")","")&amp;IF(C29&lt;&gt;"",",","")</f>
        <v xml:space="preserve">  </v>
      </c>
    </row>
    <row r="29" spans="1:12">
      <c r="A29" s="3">
        <v>20</v>
      </c>
      <c r="B29" s="3"/>
      <c r="C29" s="3"/>
      <c r="D29" s="3"/>
      <c r="E29" s="3"/>
      <c r="F29" s="3"/>
      <c r="G29" s="3"/>
      <c r="H29" s="3"/>
      <c r="I29" s="3"/>
      <c r="J29" s="3"/>
      <c r="L29" t="str">
        <f>C29&amp;" "&amp;D29&amp;" "&amp;IF(E29&lt;&gt;"","("&amp;E29&amp;")","")&amp;IF(C30&lt;&gt;"",",","")</f>
        <v xml:space="preserve">  </v>
      </c>
    </row>
    <row r="30" spans="1:12">
      <c r="L30" t="s">
        <v>65</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CD271-B897-4653-AD8D-0DDF351BF574}">
  <dimension ref="A1:L30"/>
  <sheetViews>
    <sheetView workbookViewId="0">
      <selection activeCell="C5" sqref="C5"/>
    </sheetView>
  </sheetViews>
  <sheetFormatPr defaultRowHeight="13.5"/>
  <cols>
    <col min="2" max="2" width="16.140625" customWidth="1"/>
    <col min="3" max="3" width="19.42578125" customWidth="1"/>
    <col min="4" max="4" width="16.28515625" customWidth="1"/>
    <col min="5" max="5" width="16.42578125" customWidth="1"/>
    <col min="6" max="6" width="9.7109375" customWidth="1"/>
    <col min="7" max="7" width="7.28515625" customWidth="1"/>
    <col min="8" max="8" width="9.42578125" customWidth="1"/>
    <col min="9" max="9" width="11.28515625" bestFit="1" customWidth="1"/>
    <col min="10" max="10" width="33.85546875" customWidth="1"/>
  </cols>
  <sheetData>
    <row r="1" spans="1:12" ht="18.75">
      <c r="A1" s="4"/>
    </row>
    <row r="2" spans="1:12">
      <c r="B2" s="1" t="s">
        <v>1</v>
      </c>
      <c r="C2" s="2" t="s">
        <v>2</v>
      </c>
      <c r="D2" s="1" t="s">
        <v>3</v>
      </c>
      <c r="E2" s="3" t="s">
        <v>4</v>
      </c>
    </row>
    <row r="3" spans="1:12">
      <c r="B3" s="1" t="s">
        <v>5</v>
      </c>
      <c r="C3" s="2" t="s">
        <v>6</v>
      </c>
      <c r="D3" s="1" t="s">
        <v>7</v>
      </c>
      <c r="E3" s="5">
        <v>45819</v>
      </c>
    </row>
    <row r="4" spans="1:12">
      <c r="B4" s="1" t="s">
        <v>43</v>
      </c>
      <c r="C4" s="3" t="s">
        <v>31</v>
      </c>
      <c r="D4" s="1" t="s">
        <v>8</v>
      </c>
      <c r="E4" s="3"/>
    </row>
    <row r="5" spans="1:12">
      <c r="B5" s="1" t="s">
        <v>44</v>
      </c>
      <c r="C5" s="3" t="s">
        <v>32</v>
      </c>
      <c r="D5" s="1" t="s">
        <v>9</v>
      </c>
      <c r="E5" s="3"/>
      <c r="J5" t="s">
        <v>145</v>
      </c>
    </row>
    <row r="9" spans="1:12">
      <c r="A9" s="1" t="s">
        <v>10</v>
      </c>
      <c r="B9" s="1" t="s">
        <v>11</v>
      </c>
      <c r="C9" s="1" t="s">
        <v>12</v>
      </c>
      <c r="D9" s="1" t="s">
        <v>47</v>
      </c>
      <c r="E9" s="1" t="s">
        <v>48</v>
      </c>
      <c r="F9" s="1" t="s">
        <v>49</v>
      </c>
      <c r="G9" s="1" t="s">
        <v>51</v>
      </c>
      <c r="H9" s="1" t="s">
        <v>52</v>
      </c>
      <c r="I9" s="1" t="s">
        <v>53</v>
      </c>
      <c r="J9" s="1" t="s">
        <v>14</v>
      </c>
      <c r="L9" t="str">
        <f>"create table "&amp;C5&amp;" ("</f>
        <v>create table login_rewards (</v>
      </c>
    </row>
    <row r="10" spans="1:12">
      <c r="A10" s="3">
        <v>1</v>
      </c>
      <c r="B10" s="3" t="s">
        <v>66</v>
      </c>
      <c r="C10" s="3" t="s">
        <v>67</v>
      </c>
      <c r="D10" s="3" t="s">
        <v>55</v>
      </c>
      <c r="E10" s="3"/>
      <c r="F10" s="3" t="s">
        <v>56</v>
      </c>
      <c r="G10" s="3"/>
      <c r="H10" s="3" t="s">
        <v>56</v>
      </c>
      <c r="I10" s="3"/>
      <c r="J10" s="6" t="s">
        <v>68</v>
      </c>
      <c r="L10" t="e">
        <f>#REF!&amp;" "&amp;#REF!&amp;" "&amp;IF(#REF!&lt;&gt;"","("&amp;#REF!&amp;")","")&amp;IF(C10&lt;&gt;"",",","")</f>
        <v>#REF!</v>
      </c>
    </row>
    <row r="11" spans="1:12" ht="67.5">
      <c r="A11" s="3">
        <v>2</v>
      </c>
      <c r="B11" s="3" t="s">
        <v>146</v>
      </c>
      <c r="C11" s="3" t="s">
        <v>147</v>
      </c>
      <c r="D11" s="3" t="s">
        <v>55</v>
      </c>
      <c r="E11" s="3">
        <v>1</v>
      </c>
      <c r="F11" s="3"/>
      <c r="G11" s="3"/>
      <c r="H11" s="3" t="s">
        <v>56</v>
      </c>
      <c r="I11" s="3">
        <v>0</v>
      </c>
      <c r="J11" s="6" t="s">
        <v>148</v>
      </c>
      <c r="L11" t="str">
        <f>C10&amp;" "&amp;D10&amp;" "&amp;IF(E10&lt;&gt;"","("&amp;E10&amp;")","")&amp;IF(C11&lt;&gt;"",",","")</f>
        <v>userid int ,</v>
      </c>
    </row>
    <row r="12" spans="1:12">
      <c r="A12" s="3">
        <v>3</v>
      </c>
      <c r="B12" s="3"/>
      <c r="C12" s="3"/>
      <c r="D12" s="3"/>
      <c r="E12" s="3"/>
      <c r="F12" s="3"/>
      <c r="G12" s="3"/>
      <c r="H12" s="3"/>
      <c r="I12" s="3"/>
      <c r="J12" s="3"/>
      <c r="L12" t="str">
        <f>C11&amp;" "&amp;D11&amp;" "&amp;IF(E11&lt;&gt;"","("&amp;E11&amp;")","")&amp;IF(C12&lt;&gt;"",",","")</f>
        <v>login_date int (1)</v>
      </c>
    </row>
    <row r="13" spans="1:12">
      <c r="A13" s="3">
        <v>4</v>
      </c>
      <c r="B13" s="3"/>
      <c r="C13" s="3"/>
      <c r="D13" s="3"/>
      <c r="E13" s="3"/>
      <c r="F13" s="3"/>
      <c r="G13" s="3"/>
      <c r="H13" s="3"/>
      <c r="I13" s="3"/>
      <c r="J13" s="3"/>
      <c r="L13" t="str">
        <f>C12&amp;" "&amp;D12&amp;" "&amp;IF(E12&lt;&gt;"","("&amp;E12&amp;")","")&amp;IF(C13&lt;&gt;"",",","")</f>
        <v xml:space="preserve">  </v>
      </c>
    </row>
    <row r="14" spans="1:12">
      <c r="A14" s="3">
        <v>5</v>
      </c>
      <c r="B14" s="3"/>
      <c r="C14" s="3"/>
      <c r="D14" s="3"/>
      <c r="E14" s="3"/>
      <c r="F14" s="3"/>
      <c r="G14" s="3"/>
      <c r="H14" s="3"/>
      <c r="I14" s="3"/>
      <c r="J14" s="3"/>
      <c r="L14" t="str">
        <f>C13&amp;" "&amp;D13&amp;" "&amp;IF(E13&lt;&gt;"","("&amp;E13&amp;")","")&amp;IF(C14&lt;&gt;"",",","")</f>
        <v xml:space="preserve">  </v>
      </c>
    </row>
    <row r="15" spans="1:12">
      <c r="A15" s="3">
        <v>6</v>
      </c>
      <c r="B15" s="3"/>
      <c r="C15" s="3"/>
      <c r="D15" s="3"/>
      <c r="E15" s="3"/>
      <c r="F15" s="3"/>
      <c r="G15" s="3"/>
      <c r="H15" s="3"/>
      <c r="I15" s="3"/>
      <c r="J15" s="3"/>
      <c r="L15" t="str">
        <f>C14&amp;" "&amp;D14&amp;" "&amp;IF(E14&lt;&gt;"","("&amp;E14&amp;")","")&amp;IF(C15&lt;&gt;"",",","")</f>
        <v xml:space="preserve">  </v>
      </c>
    </row>
    <row r="16" spans="1:12">
      <c r="A16" s="3">
        <v>7</v>
      </c>
      <c r="B16" s="3"/>
      <c r="C16" s="3"/>
      <c r="D16" s="3"/>
      <c r="E16" s="3"/>
      <c r="F16" s="3"/>
      <c r="G16" s="3"/>
      <c r="H16" s="3"/>
      <c r="I16" s="3"/>
      <c r="J16" s="3"/>
      <c r="L16" t="str">
        <f>C15&amp;" "&amp;D15&amp;" "&amp;IF(E15&lt;&gt;"","("&amp;E15&amp;")","")&amp;IF(C16&lt;&gt;"",",","")</f>
        <v xml:space="preserve">  </v>
      </c>
    </row>
    <row r="17" spans="1:12">
      <c r="A17" s="3">
        <v>8</v>
      </c>
      <c r="B17" s="3"/>
      <c r="C17" s="3"/>
      <c r="D17" s="3"/>
      <c r="E17" s="3"/>
      <c r="F17" s="3"/>
      <c r="G17" s="3"/>
      <c r="H17" s="3"/>
      <c r="I17" s="3"/>
      <c r="J17" s="3"/>
      <c r="L17" t="str">
        <f>C16&amp;" "&amp;D16&amp;" "&amp;IF(E16&lt;&gt;"","("&amp;E16&amp;")","")&amp;IF(C17&lt;&gt;"",",","")</f>
        <v xml:space="preserve">  </v>
      </c>
    </row>
    <row r="18" spans="1:12">
      <c r="A18" s="3">
        <v>9</v>
      </c>
      <c r="B18" s="3"/>
      <c r="C18" s="12"/>
      <c r="D18" s="12"/>
      <c r="E18" s="12"/>
      <c r="F18" s="12"/>
      <c r="G18" s="12"/>
      <c r="H18" s="12"/>
      <c r="I18" s="3"/>
      <c r="J18" s="3"/>
      <c r="L18" t="str">
        <f>C17&amp;" "&amp;D17&amp;" "&amp;IF(E17&lt;&gt;"","("&amp;E17&amp;")","")&amp;IF(C18&lt;&gt;"",",","")</f>
        <v xml:space="preserve">  </v>
      </c>
    </row>
    <row r="19" spans="1:12">
      <c r="A19" s="2">
        <v>10</v>
      </c>
      <c r="B19" s="7"/>
      <c r="C19" s="7"/>
      <c r="D19" s="7"/>
      <c r="E19" s="7"/>
      <c r="F19" s="7"/>
      <c r="G19" s="7"/>
      <c r="H19" s="7"/>
      <c r="I19" s="11"/>
      <c r="J19" s="3"/>
      <c r="L19" t="str">
        <f>C18&amp;" "&amp;D18&amp;" "&amp;IF(E18&lt;&gt;"","("&amp;E18&amp;")","")&amp;IF(C20&lt;&gt;"",",","")</f>
        <v xml:space="preserve">  </v>
      </c>
    </row>
    <row r="20" spans="1:12">
      <c r="A20" s="3">
        <v>11</v>
      </c>
      <c r="B20" s="9"/>
      <c r="C20" s="9"/>
      <c r="D20" s="9"/>
      <c r="E20" s="9"/>
      <c r="F20" s="9"/>
      <c r="G20" s="9"/>
      <c r="H20" s="9"/>
      <c r="I20" s="3"/>
      <c r="J20" s="3"/>
      <c r="L20" t="str">
        <f>C20&amp;" "&amp;D20&amp;" "&amp;IF(E20&lt;&gt;"","("&amp;E20&amp;")","")&amp;IF(C21&lt;&gt;"",",","")</f>
        <v xml:space="preserve">  </v>
      </c>
    </row>
    <row r="21" spans="1:12">
      <c r="A21" s="3">
        <v>12</v>
      </c>
      <c r="B21" s="3"/>
      <c r="C21" s="3"/>
      <c r="D21" s="3"/>
      <c r="E21" s="3"/>
      <c r="F21" s="3"/>
      <c r="G21" s="3"/>
      <c r="H21" s="3"/>
      <c r="I21" s="3"/>
      <c r="J21" s="3"/>
      <c r="L21" t="str">
        <f>C21&amp;" "&amp;D21&amp;" "&amp;IF(E21&lt;&gt;"","("&amp;E21&amp;")","")&amp;IF(C22&lt;&gt;"",",","")</f>
        <v xml:space="preserve">  </v>
      </c>
    </row>
    <row r="22" spans="1:12">
      <c r="A22" s="3">
        <v>13</v>
      </c>
      <c r="B22" s="3"/>
      <c r="C22" s="3"/>
      <c r="D22" s="3"/>
      <c r="E22" s="3"/>
      <c r="F22" s="3"/>
      <c r="G22" s="3"/>
      <c r="H22" s="3"/>
      <c r="I22" s="3"/>
      <c r="J22" s="3"/>
      <c r="L22" t="str">
        <f>C22&amp;" "&amp;D22&amp;" "&amp;IF(E22&lt;&gt;"","("&amp;E22&amp;")","")&amp;IF(C23&lt;&gt;"",",","")</f>
        <v xml:space="preserve">  </v>
      </c>
    </row>
    <row r="23" spans="1:12">
      <c r="A23" s="3">
        <v>14</v>
      </c>
      <c r="B23" s="3"/>
      <c r="C23" s="3"/>
      <c r="D23" s="3"/>
      <c r="E23" s="3"/>
      <c r="F23" s="3"/>
      <c r="G23" s="3"/>
      <c r="H23" s="3"/>
      <c r="I23" s="3"/>
      <c r="J23" s="3"/>
      <c r="L23" t="str">
        <f>C23&amp;" "&amp;D23&amp;" "&amp;IF(E23&lt;&gt;"","("&amp;E23&amp;")","")&amp;IF(C24&lt;&gt;"",",","")</f>
        <v xml:space="preserve">  </v>
      </c>
    </row>
    <row r="24" spans="1:12">
      <c r="A24" s="3">
        <v>15</v>
      </c>
      <c r="B24" s="3"/>
      <c r="C24" s="3"/>
      <c r="D24" s="3"/>
      <c r="E24" s="3"/>
      <c r="F24" s="3"/>
      <c r="G24" s="3"/>
      <c r="H24" s="3"/>
      <c r="I24" s="3"/>
      <c r="J24" s="3"/>
      <c r="L24" t="str">
        <f>C24&amp;" "&amp;D24&amp;" "&amp;IF(E24&lt;&gt;"","("&amp;E24&amp;")","")&amp;IF(C25&lt;&gt;"",",","")</f>
        <v xml:space="preserve">  </v>
      </c>
    </row>
    <row r="25" spans="1:12">
      <c r="A25" s="3">
        <v>16</v>
      </c>
      <c r="B25" s="3"/>
      <c r="C25" s="3"/>
      <c r="D25" s="3"/>
      <c r="E25" s="3"/>
      <c r="F25" s="3"/>
      <c r="G25" s="3"/>
      <c r="H25" s="3"/>
      <c r="I25" s="3"/>
      <c r="J25" s="3"/>
      <c r="L25" t="str">
        <f>C25&amp;" "&amp;D25&amp;" "&amp;IF(E25&lt;&gt;"","("&amp;E25&amp;")","")&amp;IF(C26&lt;&gt;"",",","")</f>
        <v xml:space="preserve">  </v>
      </c>
    </row>
    <row r="26" spans="1:12">
      <c r="A26" s="3">
        <v>17</v>
      </c>
      <c r="B26" s="3"/>
      <c r="C26" s="3"/>
      <c r="D26" s="3"/>
      <c r="E26" s="3"/>
      <c r="F26" s="3"/>
      <c r="G26" s="3"/>
      <c r="H26" s="3"/>
      <c r="I26" s="3"/>
      <c r="J26" s="3"/>
      <c r="L26" t="str">
        <f>C26&amp;" "&amp;D26&amp;" "&amp;IF(E26&lt;&gt;"","("&amp;E26&amp;")","")&amp;IF(C27&lt;&gt;"",",","")</f>
        <v xml:space="preserve">  </v>
      </c>
    </row>
    <row r="27" spans="1:12">
      <c r="A27" s="3">
        <v>18</v>
      </c>
      <c r="B27" s="3"/>
      <c r="C27" s="3"/>
      <c r="D27" s="3"/>
      <c r="E27" s="3"/>
      <c r="F27" s="3"/>
      <c r="G27" s="3"/>
      <c r="H27" s="3"/>
      <c r="I27" s="3"/>
      <c r="J27" s="3"/>
      <c r="L27" t="str">
        <f>C27&amp;" "&amp;D27&amp;" "&amp;IF(E27&lt;&gt;"","("&amp;E27&amp;")","")&amp;IF(C28&lt;&gt;"",",","")</f>
        <v xml:space="preserve">  </v>
      </c>
    </row>
    <row r="28" spans="1:12">
      <c r="A28" s="3">
        <v>19</v>
      </c>
      <c r="B28" s="3"/>
      <c r="C28" s="3"/>
      <c r="D28" s="3"/>
      <c r="E28" s="3"/>
      <c r="F28" s="3"/>
      <c r="G28" s="3"/>
      <c r="H28" s="3"/>
      <c r="I28" s="3"/>
      <c r="J28" s="3"/>
      <c r="L28" t="str">
        <f>C28&amp;" "&amp;D28&amp;" "&amp;IF(E28&lt;&gt;"","("&amp;E28&amp;")","")&amp;IF(C29&lt;&gt;"",",","")</f>
        <v xml:space="preserve">  </v>
      </c>
    </row>
    <row r="29" spans="1:12">
      <c r="A29" s="3">
        <v>20</v>
      </c>
      <c r="B29" s="3"/>
      <c r="C29" s="3"/>
      <c r="D29" s="3"/>
      <c r="E29" s="3"/>
      <c r="F29" s="3"/>
      <c r="G29" s="3"/>
      <c r="H29" s="3"/>
      <c r="I29" s="3"/>
      <c r="J29" s="3"/>
      <c r="L29" t="str">
        <f>C29&amp;" "&amp;D29&amp;" "&amp;IF(E29&lt;&gt;"","("&amp;E29&amp;")","")&amp;IF(C30&lt;&gt;"",",","")</f>
        <v xml:space="preserve">  </v>
      </c>
    </row>
    <row r="30" spans="1:12">
      <c r="L30" t="s">
        <v>65</v>
      </c>
    </row>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6C007-5955-4250-8A16-C045E531268B}">
  <dimension ref="A1:L36"/>
  <sheetViews>
    <sheetView workbookViewId="0">
      <selection activeCell="E18" sqref="E18"/>
    </sheetView>
  </sheetViews>
  <sheetFormatPr defaultRowHeight="13.5"/>
  <cols>
    <col min="2" max="2" width="16.140625" customWidth="1"/>
    <col min="3" max="3" width="19.42578125" customWidth="1"/>
    <col min="4" max="4" width="16.28515625" customWidth="1"/>
    <col min="5" max="5" width="16.42578125" customWidth="1"/>
    <col min="6" max="6" width="9.7109375" customWidth="1"/>
    <col min="7" max="7" width="7.28515625" customWidth="1"/>
    <col min="8" max="8" width="9.42578125" customWidth="1"/>
    <col min="9" max="9" width="11.28515625" bestFit="1" customWidth="1"/>
    <col min="10" max="10" width="33.85546875" customWidth="1"/>
  </cols>
  <sheetData>
    <row r="1" spans="1:12" ht="18.75">
      <c r="A1" s="4"/>
    </row>
    <row r="2" spans="1:12">
      <c r="B2" s="1" t="s">
        <v>1</v>
      </c>
      <c r="C2" s="2" t="s">
        <v>2</v>
      </c>
      <c r="D2" s="1" t="s">
        <v>3</v>
      </c>
      <c r="E2" s="3" t="s">
        <v>4</v>
      </c>
    </row>
    <row r="3" spans="1:12">
      <c r="B3" s="1" t="s">
        <v>5</v>
      </c>
      <c r="C3" s="2" t="s">
        <v>6</v>
      </c>
      <c r="D3" s="1" t="s">
        <v>7</v>
      </c>
      <c r="E3" s="5">
        <v>45819</v>
      </c>
    </row>
    <row r="4" spans="1:12">
      <c r="B4" s="1" t="s">
        <v>43</v>
      </c>
      <c r="C4" s="3" t="s">
        <v>34</v>
      </c>
      <c r="D4" s="1" t="s">
        <v>8</v>
      </c>
      <c r="E4" s="3"/>
    </row>
    <row r="5" spans="1:12">
      <c r="B5" s="1" t="s">
        <v>44</v>
      </c>
      <c r="C5" s="3" t="s">
        <v>35</v>
      </c>
      <c r="D5" s="1" t="s">
        <v>9</v>
      </c>
      <c r="E5" s="3"/>
      <c r="J5" t="s">
        <v>149</v>
      </c>
    </row>
    <row r="9" spans="1:12">
      <c r="A9" s="1" t="s">
        <v>10</v>
      </c>
      <c r="B9" s="1" t="s">
        <v>11</v>
      </c>
      <c r="C9" s="1" t="s">
        <v>12</v>
      </c>
      <c r="D9" s="1" t="s">
        <v>47</v>
      </c>
      <c r="E9" s="1" t="s">
        <v>48</v>
      </c>
      <c r="F9" s="1" t="s">
        <v>49</v>
      </c>
      <c r="G9" s="1" t="s">
        <v>51</v>
      </c>
      <c r="H9" s="1" t="s">
        <v>52</v>
      </c>
      <c r="I9" s="1" t="s">
        <v>53</v>
      </c>
      <c r="J9" s="8" t="s">
        <v>14</v>
      </c>
      <c r="L9" t="str">
        <f>"create table "&amp;C5&amp;" ("</f>
        <v>create table one_week_trends (</v>
      </c>
    </row>
    <row r="10" spans="1:12">
      <c r="A10" s="3">
        <v>1</v>
      </c>
      <c r="B10" s="3" t="s">
        <v>150</v>
      </c>
      <c r="C10" s="3" t="s">
        <v>151</v>
      </c>
      <c r="D10" s="3" t="s">
        <v>55</v>
      </c>
      <c r="E10" s="3"/>
      <c r="F10" s="3" t="s">
        <v>56</v>
      </c>
      <c r="G10" s="3" t="s">
        <v>56</v>
      </c>
      <c r="H10" s="3"/>
      <c r="I10" s="2"/>
      <c r="J10" s="14" t="s">
        <v>152</v>
      </c>
      <c r="L10" t="str">
        <f>C10&amp;" "&amp;D10&amp;" "&amp;IF(E10&lt;&gt;"","("&amp;E10&amp;")","")&amp;IF(C11&lt;&gt;"",",","")</f>
        <v>owt_id int ,</v>
      </c>
    </row>
    <row r="11" spans="1:12">
      <c r="A11" s="3">
        <v>2</v>
      </c>
      <c r="B11" s="3" t="s">
        <v>34</v>
      </c>
      <c r="C11" s="3" t="s">
        <v>153</v>
      </c>
      <c r="D11" s="3" t="s">
        <v>60</v>
      </c>
      <c r="E11" s="3">
        <v>50</v>
      </c>
      <c r="F11" s="3"/>
      <c r="G11" s="3"/>
      <c r="H11" s="3" t="s">
        <v>56</v>
      </c>
      <c r="I11" s="3"/>
      <c r="J11" s="9"/>
      <c r="L11" t="str">
        <f>C11&amp;" "&amp;D11&amp;" "&amp;IF(E11&lt;&gt;"","("&amp;E11&amp;")","")&amp;IF(C12&lt;&gt;"",",","")</f>
        <v>owt varchar (50),</v>
      </c>
    </row>
    <row r="12" spans="1:12">
      <c r="A12" s="3">
        <v>3</v>
      </c>
      <c r="B12" s="3" t="s">
        <v>154</v>
      </c>
      <c r="C12" s="3" t="s">
        <v>155</v>
      </c>
      <c r="D12" s="3" t="s">
        <v>60</v>
      </c>
      <c r="E12" s="3">
        <v>50</v>
      </c>
      <c r="F12" s="3"/>
      <c r="G12" s="3"/>
      <c r="H12" s="3" t="s">
        <v>56</v>
      </c>
      <c r="I12" s="3"/>
      <c r="J12" s="3"/>
      <c r="L12" t="str">
        <f>C12&amp;" "&amp;D12&amp;" "&amp;IF(E12&lt;&gt;"","("&amp;E12&amp;")","")&amp;IF(C13&lt;&gt;"",",","")</f>
        <v>owt_comments varchar (50),</v>
      </c>
    </row>
    <row r="13" spans="1:12" ht="27">
      <c r="A13" s="3">
        <v>4</v>
      </c>
      <c r="B13" s="19" t="s">
        <v>156</v>
      </c>
      <c r="C13" s="3" t="s">
        <v>157</v>
      </c>
      <c r="D13" s="3" t="s">
        <v>60</v>
      </c>
      <c r="E13" s="3">
        <v>50</v>
      </c>
      <c r="F13" s="3"/>
      <c r="G13" s="3"/>
      <c r="H13" s="3" t="s">
        <v>56</v>
      </c>
      <c r="I13" s="3"/>
      <c r="J13" s="6" t="s">
        <v>158</v>
      </c>
      <c r="L13" t="str">
        <f>C13&amp;" "&amp;D13&amp;" "&amp;IF(E13&lt;&gt;"","("&amp;E13&amp;")","")&amp;IF(C14&lt;&gt;"",",","")</f>
        <v>owt_stress_factor varchar (50)</v>
      </c>
    </row>
    <row r="14" spans="1:12">
      <c r="A14" s="3">
        <v>5</v>
      </c>
      <c r="B14" s="3"/>
      <c r="C14" s="3"/>
      <c r="D14" s="3"/>
      <c r="E14" s="3"/>
      <c r="F14" s="3"/>
      <c r="G14" s="3"/>
      <c r="H14" s="3"/>
      <c r="I14" s="3"/>
      <c r="J14" s="3"/>
      <c r="L14" t="str">
        <f>C14&amp;" "&amp;D14&amp;" "&amp;IF(E14&lt;&gt;"","("&amp;E14&amp;")","")&amp;IF(C15&lt;&gt;"",",","")</f>
        <v xml:space="preserve">  </v>
      </c>
    </row>
    <row r="15" spans="1:12">
      <c r="A15" s="3">
        <v>6</v>
      </c>
      <c r="B15" s="3"/>
      <c r="C15" s="3"/>
      <c r="D15" s="3"/>
      <c r="E15" s="3"/>
      <c r="F15" s="3"/>
      <c r="G15" s="3"/>
      <c r="H15" s="3"/>
      <c r="I15" s="3"/>
      <c r="J15" s="3"/>
      <c r="L15" t="str">
        <f>C15&amp;" "&amp;D15&amp;" "&amp;IF(E15&lt;&gt;"","("&amp;E15&amp;")","")&amp;IF(C16&lt;&gt;"",",","")</f>
        <v xml:space="preserve">  </v>
      </c>
    </row>
    <row r="16" spans="1:12">
      <c r="A16" s="3">
        <v>7</v>
      </c>
      <c r="B16" s="3"/>
      <c r="C16" s="3"/>
      <c r="D16" s="3"/>
      <c r="E16" s="3"/>
      <c r="F16" s="3"/>
      <c r="G16" s="3"/>
      <c r="H16" s="3"/>
      <c r="I16" s="3"/>
      <c r="J16" s="3"/>
      <c r="L16" t="str">
        <f>C16&amp;" "&amp;D16&amp;" "&amp;IF(E16&lt;&gt;"","("&amp;E16&amp;")","")&amp;IF(C17&lt;&gt;"",",","")</f>
        <v xml:space="preserve">  </v>
      </c>
    </row>
    <row r="17" spans="1:12">
      <c r="A17" s="3">
        <v>8</v>
      </c>
      <c r="B17" s="3"/>
      <c r="C17" s="3"/>
      <c r="D17" s="3"/>
      <c r="E17" s="3"/>
      <c r="F17" s="3"/>
      <c r="G17" s="3"/>
      <c r="H17" s="3"/>
      <c r="I17" s="3"/>
      <c r="J17" s="3"/>
      <c r="L17" t="str">
        <f>C17&amp;" "&amp;D17&amp;" "&amp;IF(E17&lt;&gt;"","("&amp;E17&amp;")","")&amp;IF(C18&lt;&gt;"",",","")</f>
        <v xml:space="preserve">  </v>
      </c>
    </row>
    <row r="18" spans="1:12">
      <c r="A18" s="3">
        <v>9</v>
      </c>
      <c r="B18" s="3"/>
      <c r="C18" s="3"/>
      <c r="D18" s="3"/>
      <c r="E18" s="3"/>
      <c r="F18" s="3"/>
      <c r="G18" s="3"/>
      <c r="H18" s="3"/>
      <c r="I18" s="3"/>
      <c r="J18" s="3"/>
      <c r="L18" t="str">
        <f>C18&amp;" "&amp;D18&amp;" "&amp;IF(E18&lt;&gt;"","("&amp;E18&amp;")","")&amp;IF(C19&lt;&gt;"",",","")</f>
        <v xml:space="preserve">  </v>
      </c>
    </row>
    <row r="19" spans="1:12">
      <c r="A19" s="3">
        <v>10</v>
      </c>
      <c r="B19" s="3"/>
      <c r="C19" s="3"/>
      <c r="D19" s="3"/>
      <c r="E19" s="3"/>
      <c r="F19" s="3"/>
      <c r="G19" s="3"/>
      <c r="H19" s="3"/>
      <c r="I19" s="3"/>
      <c r="J19" s="3"/>
      <c r="L19" t="str">
        <f>C19&amp;" "&amp;D19&amp;" "&amp;IF(E19&lt;&gt;"","("&amp;E19&amp;")","")&amp;IF(C20&lt;&gt;"",",","")</f>
        <v xml:space="preserve">  </v>
      </c>
    </row>
    <row r="20" spans="1:12">
      <c r="A20" s="3">
        <v>11</v>
      </c>
      <c r="B20" s="3"/>
      <c r="C20" s="3"/>
      <c r="D20" s="3"/>
      <c r="E20" s="3"/>
      <c r="F20" s="3"/>
      <c r="G20" s="3"/>
      <c r="H20" s="3"/>
      <c r="I20" s="3"/>
      <c r="J20" s="3"/>
      <c r="L20" t="str">
        <f>C20&amp;" "&amp;D20&amp;" "&amp;IF(E20&lt;&gt;"","("&amp;E20&amp;")","")&amp;IF(C21&lt;&gt;"",",","")</f>
        <v xml:space="preserve">  </v>
      </c>
    </row>
    <row r="21" spans="1:12">
      <c r="A21" s="3">
        <v>12</v>
      </c>
      <c r="B21" s="3"/>
      <c r="C21" s="3"/>
      <c r="D21" s="3"/>
      <c r="E21" s="3"/>
      <c r="F21" s="3"/>
      <c r="G21" s="3"/>
      <c r="H21" s="3"/>
      <c r="I21" s="3"/>
      <c r="J21" s="3"/>
      <c r="L21" t="str">
        <f>C21&amp;" "&amp;D21&amp;" "&amp;IF(E21&lt;&gt;"","("&amp;E21&amp;")","")&amp;IF(C22&lt;&gt;"",",","")</f>
        <v xml:space="preserve">  </v>
      </c>
    </row>
    <row r="22" spans="1:12">
      <c r="A22" s="3">
        <v>13</v>
      </c>
      <c r="B22" s="3"/>
      <c r="C22" s="3"/>
      <c r="D22" s="3"/>
      <c r="E22" s="3"/>
      <c r="F22" s="3"/>
      <c r="G22" s="3"/>
      <c r="H22" s="3"/>
      <c r="I22" s="3"/>
      <c r="J22" s="3"/>
      <c r="L22" t="str">
        <f>C22&amp;" "&amp;D22&amp;" "&amp;IF(E22&lt;&gt;"","("&amp;E22&amp;")","")&amp;IF(C23&lt;&gt;"",",","")</f>
        <v xml:space="preserve">  </v>
      </c>
    </row>
    <row r="23" spans="1:12">
      <c r="A23" s="3">
        <v>14</v>
      </c>
      <c r="B23" s="3"/>
      <c r="C23" s="3"/>
      <c r="D23" s="3"/>
      <c r="E23" s="3"/>
      <c r="F23" s="3"/>
      <c r="G23" s="3"/>
      <c r="H23" s="3"/>
      <c r="I23" s="3"/>
      <c r="J23" s="3"/>
      <c r="L23" t="str">
        <f>C23&amp;" "&amp;D23&amp;" "&amp;IF(E23&lt;&gt;"","("&amp;E23&amp;")","")&amp;IF(C24&lt;&gt;"",",","")</f>
        <v xml:space="preserve">  </v>
      </c>
    </row>
    <row r="24" spans="1:12">
      <c r="A24" s="3">
        <v>15</v>
      </c>
      <c r="B24" s="3"/>
      <c r="C24" s="3"/>
      <c r="D24" s="3"/>
      <c r="E24" s="3"/>
      <c r="F24" s="3"/>
      <c r="G24" s="3"/>
      <c r="H24" s="3"/>
      <c r="I24" s="3"/>
      <c r="J24" s="3"/>
      <c r="L24" t="str">
        <f>C24&amp;" "&amp;D24&amp;" "&amp;IF(E24&lt;&gt;"","("&amp;E24&amp;")","")&amp;IF(C25&lt;&gt;"",",","")</f>
        <v xml:space="preserve">  </v>
      </c>
    </row>
    <row r="25" spans="1:12">
      <c r="A25" s="3">
        <v>16</v>
      </c>
      <c r="B25" s="3"/>
      <c r="C25" s="3"/>
      <c r="D25" s="3"/>
      <c r="E25" s="3"/>
      <c r="F25" s="3"/>
      <c r="G25" s="3"/>
      <c r="H25" s="3"/>
      <c r="I25" s="3"/>
      <c r="J25" s="3"/>
      <c r="L25" t="str">
        <f>C25&amp;" "&amp;D25&amp;" "&amp;IF(E25&lt;&gt;"","("&amp;E25&amp;")","")&amp;IF(C26&lt;&gt;"",",","")</f>
        <v xml:space="preserve">  </v>
      </c>
    </row>
    <row r="26" spans="1:12">
      <c r="A26" s="3">
        <v>17</v>
      </c>
      <c r="B26" s="3"/>
      <c r="C26" s="3"/>
      <c r="D26" s="3"/>
      <c r="E26" s="3"/>
      <c r="F26" s="3"/>
      <c r="G26" s="3"/>
      <c r="H26" s="3"/>
      <c r="I26" s="3"/>
      <c r="J26" s="3"/>
      <c r="L26" t="str">
        <f>C26&amp;" "&amp;D26&amp;" "&amp;IF(E26&lt;&gt;"","("&amp;E26&amp;")","")&amp;IF(C27&lt;&gt;"",",","")</f>
        <v xml:space="preserve">  </v>
      </c>
    </row>
    <row r="27" spans="1:12">
      <c r="A27" s="3">
        <v>18</v>
      </c>
      <c r="B27" s="3"/>
      <c r="C27" s="3"/>
      <c r="D27" s="3"/>
      <c r="E27" s="3"/>
      <c r="F27" s="3"/>
      <c r="G27" s="3"/>
      <c r="H27" s="3"/>
      <c r="I27" s="3"/>
      <c r="J27" s="3"/>
      <c r="L27" t="str">
        <f>C27&amp;" "&amp;D27&amp;" "&amp;IF(E27&lt;&gt;"","("&amp;E27&amp;")","")&amp;IF(C28&lt;&gt;"",",","")</f>
        <v xml:space="preserve">  </v>
      </c>
    </row>
    <row r="28" spans="1:12">
      <c r="A28" s="3">
        <v>19</v>
      </c>
      <c r="B28" s="3"/>
      <c r="C28" s="3"/>
      <c r="D28" s="3"/>
      <c r="E28" s="3"/>
      <c r="F28" s="3"/>
      <c r="G28" s="3"/>
      <c r="H28" s="3"/>
      <c r="I28" s="3"/>
      <c r="J28" s="3"/>
      <c r="L28" t="str">
        <f>C28&amp;" "&amp;D28&amp;" "&amp;IF(E28&lt;&gt;"","("&amp;E28&amp;")","")&amp;IF(C29&lt;&gt;"",",","")</f>
        <v xml:space="preserve">  </v>
      </c>
    </row>
    <row r="29" spans="1:12">
      <c r="A29" s="3">
        <v>20</v>
      </c>
      <c r="B29" s="3"/>
      <c r="C29" s="3"/>
      <c r="D29" s="3"/>
      <c r="E29" s="3"/>
      <c r="F29" s="3"/>
      <c r="G29" s="3"/>
      <c r="H29" s="3"/>
      <c r="I29" s="3"/>
      <c r="J29" s="3"/>
      <c r="L29" t="str">
        <f>C29&amp;" "&amp;D29&amp;" "&amp;IF(E29&lt;&gt;"","("&amp;E29&amp;")","")&amp;IF(C30&lt;&gt;"",",","")</f>
        <v xml:space="preserve">  </v>
      </c>
    </row>
    <row r="30" spans="1:12">
      <c r="L30" t="s">
        <v>65</v>
      </c>
    </row>
    <row r="34" spans="10:10">
      <c r="J34" t="s">
        <v>159</v>
      </c>
    </row>
    <row r="35" spans="10:10">
      <c r="J35" t="s">
        <v>160</v>
      </c>
    </row>
    <row r="36" spans="10:10">
      <c r="J36" t="s">
        <v>161</v>
      </c>
    </row>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BD2AE-7578-4E86-B5B2-8187057BD0A5}">
  <dimension ref="A1:L34"/>
  <sheetViews>
    <sheetView workbookViewId="0">
      <selection activeCell="E12" sqref="E12"/>
    </sheetView>
  </sheetViews>
  <sheetFormatPr defaultRowHeight="13.5"/>
  <cols>
    <col min="2" max="2" width="16.140625" customWidth="1"/>
    <col min="3" max="3" width="19.42578125" customWidth="1"/>
    <col min="4" max="4" width="16.28515625" customWidth="1"/>
    <col min="5" max="5" width="16.42578125" customWidth="1"/>
    <col min="6" max="6" width="9.7109375" customWidth="1"/>
    <col min="7" max="7" width="7.28515625" customWidth="1"/>
    <col min="8" max="8" width="9.42578125" customWidth="1"/>
    <col min="9" max="9" width="11.28515625" bestFit="1" customWidth="1"/>
    <col min="10" max="10" width="33.85546875" customWidth="1"/>
  </cols>
  <sheetData>
    <row r="1" spans="1:12" ht="18.75">
      <c r="A1" s="4"/>
    </row>
    <row r="2" spans="1:12">
      <c r="B2" s="1" t="s">
        <v>1</v>
      </c>
      <c r="C2" s="2" t="s">
        <v>2</v>
      </c>
      <c r="D2" s="1" t="s">
        <v>3</v>
      </c>
      <c r="E2" s="3" t="s">
        <v>4</v>
      </c>
    </row>
    <row r="3" spans="1:12">
      <c r="B3" s="1" t="s">
        <v>5</v>
      </c>
      <c r="C3" s="2" t="s">
        <v>6</v>
      </c>
      <c r="D3" s="1" t="s">
        <v>7</v>
      </c>
      <c r="E3" s="5">
        <v>45819</v>
      </c>
    </row>
    <row r="4" spans="1:12">
      <c r="B4" s="1" t="s">
        <v>43</v>
      </c>
      <c r="C4" s="3" t="s">
        <v>37</v>
      </c>
      <c r="D4" s="1" t="s">
        <v>8</v>
      </c>
      <c r="E4" s="3"/>
    </row>
    <row r="5" spans="1:12">
      <c r="B5" s="1" t="s">
        <v>44</v>
      </c>
      <c r="C5" s="3" t="s">
        <v>38</v>
      </c>
      <c r="D5" s="1" t="s">
        <v>9</v>
      </c>
      <c r="E5" s="3"/>
    </row>
    <row r="9" spans="1:12">
      <c r="A9" s="1" t="s">
        <v>10</v>
      </c>
      <c r="B9" s="1" t="s">
        <v>11</v>
      </c>
      <c r="C9" s="1" t="s">
        <v>12</v>
      </c>
      <c r="D9" s="1" t="s">
        <v>47</v>
      </c>
      <c r="E9" s="1" t="s">
        <v>48</v>
      </c>
      <c r="F9" s="1" t="s">
        <v>49</v>
      </c>
      <c r="G9" s="1" t="s">
        <v>51</v>
      </c>
      <c r="H9" s="1" t="s">
        <v>52</v>
      </c>
      <c r="I9" s="1" t="s">
        <v>53</v>
      </c>
      <c r="J9" s="1" t="s">
        <v>14</v>
      </c>
      <c r="L9" t="str">
        <f>"create table "&amp;C5&amp;" ("</f>
        <v>create table one_month_trends (</v>
      </c>
    </row>
    <row r="10" spans="1:12">
      <c r="A10" s="3">
        <v>1</v>
      </c>
      <c r="B10" s="3" t="s">
        <v>162</v>
      </c>
      <c r="C10" s="3" t="s">
        <v>163</v>
      </c>
      <c r="D10" s="3" t="s">
        <v>55</v>
      </c>
      <c r="E10" s="3"/>
      <c r="F10" s="3" t="s">
        <v>56</v>
      </c>
      <c r="G10" s="3" t="s">
        <v>56</v>
      </c>
      <c r="H10" s="3"/>
      <c r="I10" s="3"/>
      <c r="J10" s="10"/>
      <c r="L10" t="str">
        <f>C10&amp;" "&amp;D10&amp;" "&amp;IF(E10&lt;&gt;"","("&amp;E10&amp;")","")&amp;IF(C11&lt;&gt;"",",","")</f>
        <v>omt_id int ,</v>
      </c>
    </row>
    <row r="11" spans="1:12">
      <c r="A11" s="3">
        <v>2</v>
      </c>
      <c r="B11" s="3" t="s">
        <v>37</v>
      </c>
      <c r="C11" s="3" t="s">
        <v>164</v>
      </c>
      <c r="D11" s="3" t="s">
        <v>60</v>
      </c>
      <c r="E11" s="3">
        <v>50</v>
      </c>
      <c r="F11" s="3"/>
      <c r="G11" s="3"/>
      <c r="H11" s="3" t="s">
        <v>56</v>
      </c>
      <c r="I11" s="3"/>
      <c r="J11" s="3"/>
      <c r="L11" t="str">
        <f>C11&amp;" "&amp;D11&amp;" "&amp;IF(E11&lt;&gt;"","("&amp;E11&amp;")","")&amp;IF(C12&lt;&gt;"",",","")</f>
        <v>omt varchar (50),</v>
      </c>
    </row>
    <row r="12" spans="1:12" ht="27">
      <c r="A12" s="3">
        <v>3</v>
      </c>
      <c r="B12" s="19" t="s">
        <v>156</v>
      </c>
      <c r="C12" s="3" t="s">
        <v>165</v>
      </c>
      <c r="D12" s="3" t="s">
        <v>60</v>
      </c>
      <c r="E12" s="3">
        <v>50</v>
      </c>
      <c r="F12" s="3"/>
      <c r="G12" s="3"/>
      <c r="H12" s="3" t="s">
        <v>56</v>
      </c>
      <c r="I12" s="3"/>
      <c r="J12" s="6" t="s">
        <v>158</v>
      </c>
      <c r="L12" t="str">
        <f>C12&amp;" "&amp;D12&amp;" "&amp;IF(E12&lt;&gt;"","("&amp;E12&amp;")","")&amp;IF(C13&lt;&gt;"",",","")</f>
        <v>omt_stress_factor varchar (50)</v>
      </c>
    </row>
    <row r="13" spans="1:12">
      <c r="A13" s="3">
        <v>4</v>
      </c>
      <c r="B13" s="3"/>
      <c r="C13" s="3"/>
      <c r="D13" s="3"/>
      <c r="E13" s="3"/>
      <c r="F13" s="3"/>
      <c r="G13" s="3"/>
      <c r="H13" s="3"/>
      <c r="I13" s="3"/>
      <c r="J13" s="3"/>
      <c r="L13" t="str">
        <f>C13&amp;" "&amp;D13&amp;" "&amp;IF(E13&lt;&gt;"","("&amp;E13&amp;")","")&amp;IF(C14&lt;&gt;"",",","")</f>
        <v xml:space="preserve">  </v>
      </c>
    </row>
    <row r="14" spans="1:12">
      <c r="A14" s="3">
        <v>5</v>
      </c>
      <c r="B14" s="3"/>
      <c r="C14" s="3"/>
      <c r="D14" s="3"/>
      <c r="E14" s="3"/>
      <c r="F14" s="3"/>
      <c r="G14" s="3"/>
      <c r="H14" s="3"/>
      <c r="I14" s="3"/>
      <c r="J14" s="3"/>
      <c r="L14" t="str">
        <f>C14&amp;" "&amp;D14&amp;" "&amp;IF(E14&lt;&gt;"","("&amp;E14&amp;")","")&amp;IF(C15&lt;&gt;"",",","")</f>
        <v xml:space="preserve">  </v>
      </c>
    </row>
    <row r="15" spans="1:12">
      <c r="A15" s="3">
        <v>6</v>
      </c>
      <c r="B15" s="3"/>
      <c r="C15" s="3"/>
      <c r="D15" s="3"/>
      <c r="E15" s="3"/>
      <c r="F15" s="3"/>
      <c r="G15" s="3"/>
      <c r="H15" s="3"/>
      <c r="I15" s="3"/>
      <c r="J15" s="3"/>
      <c r="L15" t="str">
        <f>C15&amp;" "&amp;D15&amp;" "&amp;IF(E15&lt;&gt;"","("&amp;E15&amp;")","")&amp;IF(C16&lt;&gt;"",",","")</f>
        <v xml:space="preserve">  </v>
      </c>
    </row>
    <row r="16" spans="1:12">
      <c r="A16" s="3">
        <v>7</v>
      </c>
      <c r="B16" s="3"/>
      <c r="C16" s="3"/>
      <c r="D16" s="3"/>
      <c r="E16" s="3"/>
      <c r="F16" s="3"/>
      <c r="G16" s="3"/>
      <c r="H16" s="3"/>
      <c r="I16" s="3"/>
      <c r="J16" s="3"/>
      <c r="L16" t="str">
        <f>C16&amp;" "&amp;D16&amp;" "&amp;IF(E16&lt;&gt;"","("&amp;E16&amp;")","")&amp;IF(C17&lt;&gt;"",",","")</f>
        <v xml:space="preserve">  </v>
      </c>
    </row>
    <row r="17" spans="1:12">
      <c r="A17" s="3">
        <v>8</v>
      </c>
      <c r="B17" s="3"/>
      <c r="C17" s="3"/>
      <c r="D17" s="3"/>
      <c r="E17" s="3"/>
      <c r="F17" s="3"/>
      <c r="G17" s="3"/>
      <c r="H17" s="3"/>
      <c r="I17" s="3"/>
      <c r="J17" s="3"/>
      <c r="L17" t="str">
        <f>C17&amp;" "&amp;D17&amp;" "&amp;IF(E17&lt;&gt;"","("&amp;E17&amp;")","")&amp;IF(C18&lt;&gt;"",",","")</f>
        <v xml:space="preserve">  </v>
      </c>
    </row>
    <row r="18" spans="1:12">
      <c r="A18" s="3">
        <v>9</v>
      </c>
      <c r="B18" s="3"/>
      <c r="C18" s="3"/>
      <c r="D18" s="3"/>
      <c r="E18" s="3"/>
      <c r="F18" s="3"/>
      <c r="G18" s="3"/>
      <c r="H18" s="3"/>
      <c r="I18" s="3"/>
      <c r="J18" s="3"/>
      <c r="L18" t="str">
        <f>C18&amp;" "&amp;D18&amp;" "&amp;IF(E18&lt;&gt;"","("&amp;E18&amp;")","")&amp;IF(C19&lt;&gt;"",",","")</f>
        <v xml:space="preserve">  </v>
      </c>
    </row>
    <row r="19" spans="1:12">
      <c r="A19" s="3">
        <v>10</v>
      </c>
      <c r="B19" s="3"/>
      <c r="C19" s="3"/>
      <c r="D19" s="3"/>
      <c r="E19" s="3"/>
      <c r="F19" s="3"/>
      <c r="G19" s="3"/>
      <c r="H19" s="3"/>
      <c r="I19" s="3"/>
      <c r="J19" s="3"/>
      <c r="L19" t="str">
        <f>C19&amp;" "&amp;D19&amp;" "&amp;IF(E19&lt;&gt;"","("&amp;E19&amp;")","")&amp;IF(C20&lt;&gt;"",",","")</f>
        <v xml:space="preserve">  </v>
      </c>
    </row>
    <row r="20" spans="1:12">
      <c r="A20" s="3">
        <v>11</v>
      </c>
      <c r="B20" s="3"/>
      <c r="C20" s="3"/>
      <c r="D20" s="3"/>
      <c r="E20" s="3"/>
      <c r="F20" s="3"/>
      <c r="G20" s="3"/>
      <c r="H20" s="3"/>
      <c r="I20" s="3"/>
      <c r="J20" s="3"/>
      <c r="L20" t="str">
        <f>C20&amp;" "&amp;D20&amp;" "&amp;IF(E20&lt;&gt;"","("&amp;E20&amp;")","")&amp;IF(C21&lt;&gt;"",",","")</f>
        <v xml:space="preserve">  </v>
      </c>
    </row>
    <row r="21" spans="1:12">
      <c r="A21" s="3">
        <v>12</v>
      </c>
      <c r="B21" s="3"/>
      <c r="C21" s="3"/>
      <c r="D21" s="3"/>
      <c r="E21" s="3"/>
      <c r="F21" s="3"/>
      <c r="G21" s="3"/>
      <c r="H21" s="3"/>
      <c r="I21" s="3"/>
      <c r="J21" s="3"/>
      <c r="L21" t="str">
        <f>C21&amp;" "&amp;D21&amp;" "&amp;IF(E21&lt;&gt;"","("&amp;E21&amp;")","")&amp;IF(C22&lt;&gt;"",",","")</f>
        <v xml:space="preserve">  </v>
      </c>
    </row>
    <row r="22" spans="1:12">
      <c r="A22" s="3">
        <v>13</v>
      </c>
      <c r="B22" s="3"/>
      <c r="C22" s="3"/>
      <c r="D22" s="3"/>
      <c r="E22" s="3"/>
      <c r="F22" s="3"/>
      <c r="G22" s="3"/>
      <c r="H22" s="3"/>
      <c r="I22" s="3"/>
      <c r="J22" s="3"/>
      <c r="L22" t="str">
        <f>C22&amp;" "&amp;D22&amp;" "&amp;IF(E22&lt;&gt;"","("&amp;E22&amp;")","")&amp;IF(C23&lt;&gt;"",",","")</f>
        <v xml:space="preserve">  </v>
      </c>
    </row>
    <row r="23" spans="1:12">
      <c r="A23" s="3">
        <v>14</v>
      </c>
      <c r="B23" s="3"/>
      <c r="C23" s="3"/>
      <c r="D23" s="3"/>
      <c r="E23" s="3"/>
      <c r="F23" s="3"/>
      <c r="G23" s="3"/>
      <c r="H23" s="3"/>
      <c r="I23" s="3"/>
      <c r="J23" s="3"/>
      <c r="L23" t="str">
        <f>C23&amp;" "&amp;D23&amp;" "&amp;IF(E23&lt;&gt;"","("&amp;E23&amp;")","")&amp;IF(C24&lt;&gt;"",",","")</f>
        <v xml:space="preserve">  </v>
      </c>
    </row>
    <row r="24" spans="1:12">
      <c r="A24" s="3">
        <v>15</v>
      </c>
      <c r="B24" s="3"/>
      <c r="C24" s="3"/>
      <c r="D24" s="3"/>
      <c r="E24" s="3"/>
      <c r="F24" s="3"/>
      <c r="G24" s="3"/>
      <c r="H24" s="3"/>
      <c r="I24" s="3"/>
      <c r="J24" s="3"/>
      <c r="L24" t="str">
        <f>C24&amp;" "&amp;D24&amp;" "&amp;IF(E24&lt;&gt;"","("&amp;E24&amp;")","")&amp;IF(C25&lt;&gt;"",",","")</f>
        <v xml:space="preserve">  </v>
      </c>
    </row>
    <row r="25" spans="1:12">
      <c r="A25" s="3">
        <v>16</v>
      </c>
      <c r="B25" s="3"/>
      <c r="C25" s="3"/>
      <c r="D25" s="3"/>
      <c r="E25" s="3"/>
      <c r="F25" s="3"/>
      <c r="G25" s="3"/>
      <c r="H25" s="3"/>
      <c r="I25" s="3"/>
      <c r="J25" s="3"/>
      <c r="L25" t="str">
        <f>C25&amp;" "&amp;D25&amp;" "&amp;IF(E25&lt;&gt;"","("&amp;E25&amp;")","")&amp;IF(C26&lt;&gt;"",",","")</f>
        <v xml:space="preserve">  </v>
      </c>
    </row>
    <row r="26" spans="1:12">
      <c r="A26" s="3">
        <v>17</v>
      </c>
      <c r="B26" s="3"/>
      <c r="C26" s="3"/>
      <c r="D26" s="3"/>
      <c r="E26" s="3"/>
      <c r="F26" s="3"/>
      <c r="G26" s="3"/>
      <c r="H26" s="3"/>
      <c r="I26" s="3"/>
      <c r="J26" s="3"/>
      <c r="L26" t="str">
        <f>C26&amp;" "&amp;D26&amp;" "&amp;IF(E26&lt;&gt;"","("&amp;E26&amp;")","")&amp;IF(C27&lt;&gt;"",",","")</f>
        <v xml:space="preserve">  </v>
      </c>
    </row>
    <row r="27" spans="1:12">
      <c r="A27" s="3">
        <v>18</v>
      </c>
      <c r="B27" s="3"/>
      <c r="C27" s="3"/>
      <c r="D27" s="3"/>
      <c r="E27" s="3"/>
      <c r="F27" s="3"/>
      <c r="G27" s="3"/>
      <c r="H27" s="3"/>
      <c r="I27" s="3"/>
      <c r="J27" s="3"/>
      <c r="L27" t="str">
        <f>C27&amp;" "&amp;D27&amp;" "&amp;IF(E27&lt;&gt;"","("&amp;E27&amp;")","")&amp;IF(C28&lt;&gt;"",",","")</f>
        <v xml:space="preserve">  </v>
      </c>
    </row>
    <row r="28" spans="1:12">
      <c r="A28" s="3">
        <v>19</v>
      </c>
      <c r="B28" s="3"/>
      <c r="C28" s="3"/>
      <c r="D28" s="3"/>
      <c r="E28" s="3"/>
      <c r="F28" s="3"/>
      <c r="G28" s="3"/>
      <c r="H28" s="3"/>
      <c r="I28" s="3"/>
      <c r="J28" s="3"/>
      <c r="L28" t="str">
        <f>C28&amp;" "&amp;D28&amp;" "&amp;IF(E28&lt;&gt;"","("&amp;E28&amp;")","")&amp;IF(C29&lt;&gt;"",",","")</f>
        <v xml:space="preserve">  </v>
      </c>
    </row>
    <row r="29" spans="1:12">
      <c r="A29" s="3">
        <v>20</v>
      </c>
      <c r="B29" s="3"/>
      <c r="C29" s="3"/>
      <c r="D29" s="3"/>
      <c r="E29" s="3"/>
      <c r="F29" s="3"/>
      <c r="G29" s="3"/>
      <c r="H29" s="3"/>
      <c r="I29" s="3"/>
      <c r="J29" s="3"/>
      <c r="L29" t="str">
        <f>C29&amp;" "&amp;D29&amp;" "&amp;IF(E29&lt;&gt;"","("&amp;E29&amp;")","")&amp;IF(C30&lt;&gt;"",",","")</f>
        <v xml:space="preserve">  </v>
      </c>
    </row>
    <row r="30" spans="1:12">
      <c r="L30" t="s">
        <v>65</v>
      </c>
    </row>
    <row r="34" spans="10:10">
      <c r="J34" t="s">
        <v>166</v>
      </c>
    </row>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07474-9D2C-4347-8130-52FFB78D5827}">
  <dimension ref="A1:Q30"/>
  <sheetViews>
    <sheetView workbookViewId="0">
      <selection activeCell="E11" sqref="E11"/>
    </sheetView>
  </sheetViews>
  <sheetFormatPr defaultRowHeight="13.5"/>
  <cols>
    <col min="2" max="2" width="16.140625" customWidth="1"/>
    <col min="3" max="3" width="19.42578125" customWidth="1"/>
    <col min="4" max="4" width="16.28515625" customWidth="1"/>
    <col min="5" max="5" width="16.42578125" customWidth="1"/>
    <col min="6" max="6" width="9.7109375" customWidth="1"/>
    <col min="7" max="7" width="7.28515625" customWidth="1"/>
    <col min="8" max="8" width="9.42578125" customWidth="1"/>
    <col min="9" max="9" width="11.28515625" bestFit="1" customWidth="1"/>
    <col min="10" max="10" width="33.85546875" customWidth="1"/>
  </cols>
  <sheetData>
    <row r="1" spans="1:14" ht="18.75">
      <c r="A1" s="4"/>
    </row>
    <row r="2" spans="1:14">
      <c r="B2" s="1" t="s">
        <v>1</v>
      </c>
      <c r="C2" s="2" t="s">
        <v>2</v>
      </c>
      <c r="D2" s="1" t="s">
        <v>3</v>
      </c>
      <c r="E2" s="3" t="s">
        <v>4</v>
      </c>
    </row>
    <row r="3" spans="1:14">
      <c r="B3" s="1" t="s">
        <v>5</v>
      </c>
      <c r="C3" s="2" t="s">
        <v>6</v>
      </c>
      <c r="D3" s="1" t="s">
        <v>7</v>
      </c>
      <c r="E3" s="5">
        <v>45819</v>
      </c>
    </row>
    <row r="4" spans="1:14">
      <c r="B4" s="1" t="s">
        <v>43</v>
      </c>
      <c r="C4" s="6" t="s">
        <v>25</v>
      </c>
      <c r="D4" s="1" t="s">
        <v>8</v>
      </c>
      <c r="E4" s="3"/>
      <c r="J4" t="s">
        <v>167</v>
      </c>
      <c r="N4" t="s">
        <v>168</v>
      </c>
    </row>
    <row r="5" spans="1:14">
      <c r="B5" s="1" t="s">
        <v>44</v>
      </c>
      <c r="C5" s="3" t="s">
        <v>26</v>
      </c>
      <c r="D5" s="1" t="s">
        <v>9</v>
      </c>
      <c r="E5" s="3"/>
      <c r="J5" t="s">
        <v>169</v>
      </c>
    </row>
    <row r="6" spans="1:14">
      <c r="J6" t="s">
        <v>170</v>
      </c>
    </row>
    <row r="9" spans="1:14">
      <c r="A9" s="1" t="s">
        <v>10</v>
      </c>
      <c r="B9" s="1" t="s">
        <v>11</v>
      </c>
      <c r="C9" s="1" t="s">
        <v>12</v>
      </c>
      <c r="D9" s="1" t="s">
        <v>47</v>
      </c>
      <c r="E9" s="1" t="s">
        <v>48</v>
      </c>
      <c r="F9" s="1" t="s">
        <v>49</v>
      </c>
      <c r="G9" s="1" t="s">
        <v>51</v>
      </c>
      <c r="H9" s="1" t="s">
        <v>52</v>
      </c>
      <c r="I9" s="1" t="s">
        <v>53</v>
      </c>
      <c r="J9" s="1" t="s">
        <v>14</v>
      </c>
      <c r="L9" t="str">
        <f>"create table "&amp;C5&amp;" ("</f>
        <v>create table pet_comments (</v>
      </c>
    </row>
    <row r="10" spans="1:14">
      <c r="A10" s="3">
        <v>1</v>
      </c>
      <c r="B10" s="6" t="s">
        <v>171</v>
      </c>
      <c r="C10" s="3" t="s">
        <v>172</v>
      </c>
      <c r="D10" s="3" t="s">
        <v>55</v>
      </c>
      <c r="E10" s="3"/>
      <c r="F10" s="3" t="s">
        <v>56</v>
      </c>
      <c r="G10" s="3" t="s">
        <v>56</v>
      </c>
      <c r="H10" s="3"/>
      <c r="I10" s="3"/>
      <c r="J10" s="6" t="s">
        <v>173</v>
      </c>
      <c r="L10" t="e">
        <f>#REF!&amp;" "&amp;#REF!&amp;" "&amp;IF(#REF!&lt;&gt;"","("&amp;#REF!&amp;")","")&amp;IF(C10&lt;&gt;"",",","")</f>
        <v>#REF!</v>
      </c>
    </row>
    <row r="11" spans="1:14">
      <c r="A11" s="3">
        <v>2</v>
      </c>
      <c r="B11" s="3" t="s">
        <v>25</v>
      </c>
      <c r="C11" s="3" t="s">
        <v>26</v>
      </c>
      <c r="D11" s="3" t="s">
        <v>60</v>
      </c>
      <c r="E11" s="3">
        <v>50</v>
      </c>
      <c r="F11" s="3"/>
      <c r="G11" s="3"/>
      <c r="H11" s="3" t="s">
        <v>56</v>
      </c>
      <c r="I11" s="3"/>
      <c r="J11" s="3" t="s">
        <v>174</v>
      </c>
      <c r="L11" t="str">
        <f>C10&amp;" "&amp;D10&amp;" "&amp;IF(E10&lt;&gt;"","("&amp;E10&amp;")","")&amp;IF(C11&lt;&gt;"",",","")</f>
        <v>pet_comments_id int ,</v>
      </c>
    </row>
    <row r="12" spans="1:14">
      <c r="A12" s="3">
        <v>3</v>
      </c>
      <c r="B12" s="16"/>
      <c r="C12" s="3"/>
      <c r="D12" s="3"/>
      <c r="E12" s="3"/>
      <c r="F12" s="3"/>
      <c r="G12" s="3"/>
      <c r="H12" s="3"/>
      <c r="I12" s="3"/>
      <c r="J12" s="3"/>
      <c r="L12" t="str">
        <f>C11&amp;" "&amp;D11&amp;" "&amp;IF(E11&lt;&gt;"","("&amp;E11&amp;")","")&amp;IF(C12&lt;&gt;"",",","")</f>
        <v>pet_comments varchar (50)</v>
      </c>
    </row>
    <row r="13" spans="1:14">
      <c r="A13" s="3">
        <v>4</v>
      </c>
      <c r="B13" s="3"/>
      <c r="C13" s="3"/>
      <c r="D13" s="3"/>
      <c r="E13" s="3"/>
      <c r="F13" s="3"/>
      <c r="G13" s="3"/>
      <c r="H13" s="3"/>
      <c r="I13" s="3"/>
      <c r="J13" s="3"/>
      <c r="L13" t="str">
        <f>C12&amp;" "&amp;D12&amp;" "&amp;IF(E12&lt;&gt;"","("&amp;E12&amp;")","")&amp;IF(C13&lt;&gt;"",",","")</f>
        <v xml:space="preserve">  </v>
      </c>
    </row>
    <row r="14" spans="1:14">
      <c r="A14" s="3">
        <v>5</v>
      </c>
      <c r="B14" s="3"/>
      <c r="C14" s="3"/>
      <c r="D14" s="3"/>
      <c r="E14" s="3"/>
      <c r="F14" s="3"/>
      <c r="G14" s="3"/>
      <c r="H14" s="3"/>
      <c r="I14" s="3"/>
      <c r="J14" s="3"/>
      <c r="L14" t="str">
        <f>C13&amp;" "&amp;D13&amp;" "&amp;IF(E13&lt;&gt;"","("&amp;E13&amp;")","")&amp;IF(C14&lt;&gt;"",",","")</f>
        <v xml:space="preserve">  </v>
      </c>
    </row>
    <row r="15" spans="1:14">
      <c r="A15" s="3">
        <v>6</v>
      </c>
      <c r="B15" s="3"/>
      <c r="C15" s="3"/>
      <c r="D15" s="3"/>
      <c r="E15" s="3"/>
      <c r="F15" s="3"/>
      <c r="G15" s="3"/>
      <c r="H15" s="3"/>
      <c r="I15" s="3"/>
      <c r="J15" s="3"/>
      <c r="L15" t="str">
        <f>C14&amp;" "&amp;D14&amp;" "&amp;IF(E14&lt;&gt;"","("&amp;E14&amp;")","")&amp;IF(C15&lt;&gt;"",",","")</f>
        <v xml:space="preserve">  </v>
      </c>
    </row>
    <row r="16" spans="1:14">
      <c r="A16" s="3">
        <v>7</v>
      </c>
      <c r="B16" s="3"/>
      <c r="C16" s="3"/>
      <c r="D16" s="3"/>
      <c r="E16" s="3"/>
      <c r="F16" s="3"/>
      <c r="G16" s="3"/>
      <c r="H16" s="3"/>
      <c r="I16" s="3"/>
      <c r="J16" s="3"/>
      <c r="L16" t="str">
        <f>C15&amp;" "&amp;D15&amp;" "&amp;IF(E15&lt;&gt;"","("&amp;E15&amp;")","")&amp;IF(C16&lt;&gt;"",",","")</f>
        <v xml:space="preserve">  </v>
      </c>
    </row>
    <row r="17" spans="1:17">
      <c r="A17" s="3">
        <v>8</v>
      </c>
      <c r="B17" s="3"/>
      <c r="C17" s="3"/>
      <c r="D17" s="3"/>
      <c r="E17" s="3"/>
      <c r="F17" s="3"/>
      <c r="G17" s="3"/>
      <c r="H17" s="3"/>
      <c r="I17" s="3"/>
      <c r="J17" s="3"/>
      <c r="L17" t="str">
        <f>C16&amp;" "&amp;D16&amp;" "&amp;IF(E16&lt;&gt;"","("&amp;E16&amp;")","")&amp;IF(C17&lt;&gt;"",",","")</f>
        <v xml:space="preserve">  </v>
      </c>
    </row>
    <row r="18" spans="1:17">
      <c r="A18" s="3">
        <v>9</v>
      </c>
      <c r="B18" s="3"/>
      <c r="C18" s="12"/>
      <c r="D18" s="12"/>
      <c r="E18" s="12"/>
      <c r="F18" s="12"/>
      <c r="G18" s="12"/>
      <c r="H18" s="12"/>
      <c r="I18" s="3"/>
      <c r="J18" s="3"/>
      <c r="L18" t="str">
        <f>C17&amp;" "&amp;D17&amp;" "&amp;IF(E17&lt;&gt;"","("&amp;E17&amp;")","")&amp;IF(C18&lt;&gt;"",",","")</f>
        <v xml:space="preserve">  </v>
      </c>
    </row>
    <row r="19" spans="1:17">
      <c r="A19" s="2">
        <v>10</v>
      </c>
      <c r="B19" s="7"/>
      <c r="C19" s="7"/>
      <c r="D19" s="7"/>
      <c r="E19" s="7"/>
      <c r="F19" s="7"/>
      <c r="G19" s="7"/>
      <c r="H19" s="7"/>
      <c r="I19" s="11"/>
      <c r="J19" s="3"/>
      <c r="L19" s="15" t="s">
        <v>175</v>
      </c>
      <c r="Q19" s="15" t="s">
        <v>176</v>
      </c>
    </row>
    <row r="20" spans="1:17">
      <c r="A20" s="3">
        <v>11</v>
      </c>
      <c r="B20" s="9"/>
      <c r="C20" s="9"/>
      <c r="D20" s="9"/>
      <c r="E20" s="9"/>
      <c r="F20" s="9"/>
      <c r="G20" s="9"/>
      <c r="H20" s="9"/>
      <c r="I20" s="3"/>
      <c r="J20" s="3"/>
      <c r="L20" t="s">
        <v>177</v>
      </c>
      <c r="Q20" t="s">
        <v>178</v>
      </c>
    </row>
    <row r="21" spans="1:17">
      <c r="A21" s="3">
        <v>12</v>
      </c>
      <c r="B21" s="3"/>
      <c r="C21" s="3"/>
      <c r="D21" s="3"/>
      <c r="E21" s="3"/>
      <c r="F21" s="3"/>
      <c r="G21" s="3"/>
      <c r="H21" s="3"/>
      <c r="I21" s="3"/>
      <c r="J21" s="3"/>
      <c r="L21" t="s">
        <v>179</v>
      </c>
      <c r="Q21" t="s">
        <v>180</v>
      </c>
    </row>
    <row r="22" spans="1:17">
      <c r="A22" s="3">
        <v>13</v>
      </c>
      <c r="B22" s="3"/>
      <c r="C22" s="3"/>
      <c r="D22" s="3"/>
      <c r="E22" s="3"/>
      <c r="F22" s="3"/>
      <c r="G22" s="3"/>
      <c r="H22" s="3"/>
      <c r="I22" s="3"/>
      <c r="J22" s="3"/>
      <c r="L22" t="s">
        <v>181</v>
      </c>
    </row>
    <row r="23" spans="1:17">
      <c r="A23" s="3">
        <v>14</v>
      </c>
      <c r="B23" s="3"/>
      <c r="C23" s="3"/>
      <c r="D23" s="3"/>
      <c r="E23" s="3"/>
      <c r="F23" s="3"/>
      <c r="G23" s="3"/>
      <c r="H23" s="3"/>
      <c r="I23" s="3"/>
      <c r="J23" s="3"/>
      <c r="L23" t="str">
        <f>C23&amp;" "&amp;D23&amp;" "&amp;IF(E23&lt;&gt;"","("&amp;E23&amp;")","")&amp;IF(C24&lt;&gt;"",",","")</f>
        <v xml:space="preserve">  </v>
      </c>
    </row>
    <row r="24" spans="1:17">
      <c r="A24" s="3">
        <v>15</v>
      </c>
      <c r="B24" s="3"/>
      <c r="C24" s="3"/>
      <c r="D24" s="3"/>
      <c r="E24" s="3"/>
      <c r="F24" s="3"/>
      <c r="G24" s="3"/>
      <c r="H24" s="3"/>
      <c r="I24" s="3"/>
      <c r="J24" s="3"/>
      <c r="L24" t="str">
        <f>C24&amp;" "&amp;D24&amp;" "&amp;IF(E24&lt;&gt;"","("&amp;E24&amp;")","")&amp;IF(C25&lt;&gt;"",",","")</f>
        <v xml:space="preserve">  </v>
      </c>
    </row>
    <row r="25" spans="1:17">
      <c r="A25" s="3">
        <v>16</v>
      </c>
      <c r="B25" s="3"/>
      <c r="C25" s="3"/>
      <c r="D25" s="3"/>
      <c r="E25" s="3"/>
      <c r="F25" s="3"/>
      <c r="G25" s="3"/>
      <c r="H25" s="3"/>
      <c r="I25" s="3"/>
      <c r="J25" s="3"/>
      <c r="L25" t="str">
        <f>C25&amp;" "&amp;D25&amp;" "&amp;IF(E25&lt;&gt;"","("&amp;E25&amp;")","")&amp;IF(C26&lt;&gt;"",",","")</f>
        <v xml:space="preserve">  </v>
      </c>
    </row>
    <row r="26" spans="1:17">
      <c r="A26" s="3">
        <v>17</v>
      </c>
      <c r="B26" s="3"/>
      <c r="C26" s="3"/>
      <c r="D26" s="3"/>
      <c r="E26" s="3"/>
      <c r="F26" s="3"/>
      <c r="G26" s="3"/>
      <c r="H26" s="3"/>
      <c r="I26" s="3"/>
      <c r="J26" s="3"/>
      <c r="L26" t="str">
        <f>C26&amp;" "&amp;D26&amp;" "&amp;IF(E26&lt;&gt;"","("&amp;E26&amp;")","")&amp;IF(C27&lt;&gt;"",",","")</f>
        <v xml:space="preserve">  </v>
      </c>
    </row>
    <row r="27" spans="1:17">
      <c r="A27" s="3">
        <v>18</v>
      </c>
      <c r="B27" s="3"/>
      <c r="C27" s="3"/>
      <c r="D27" s="3"/>
      <c r="E27" s="3"/>
      <c r="F27" s="3"/>
      <c r="G27" s="3"/>
      <c r="H27" s="3"/>
      <c r="I27" s="3"/>
      <c r="J27" s="3"/>
      <c r="L27" t="str">
        <f>C27&amp;" "&amp;D27&amp;" "&amp;IF(E27&lt;&gt;"","("&amp;E27&amp;")","")&amp;IF(C28&lt;&gt;"",",","")</f>
        <v xml:space="preserve">  </v>
      </c>
    </row>
    <row r="28" spans="1:17">
      <c r="A28" s="3">
        <v>19</v>
      </c>
      <c r="B28" s="3"/>
      <c r="C28" s="3"/>
      <c r="D28" s="3"/>
      <c r="E28" s="3"/>
      <c r="F28" s="3"/>
      <c r="G28" s="3"/>
      <c r="H28" s="3"/>
      <c r="I28" s="3"/>
      <c r="J28" s="3"/>
      <c r="L28" t="str">
        <f>C28&amp;" "&amp;D28&amp;" "&amp;IF(E28&lt;&gt;"","("&amp;E28&amp;")","")&amp;IF(C29&lt;&gt;"",",","")</f>
        <v xml:space="preserve">  </v>
      </c>
    </row>
    <row r="29" spans="1:17">
      <c r="A29" s="3">
        <v>20</v>
      </c>
      <c r="B29" s="3"/>
      <c r="C29" s="3"/>
      <c r="D29" s="3"/>
      <c r="E29" s="3"/>
      <c r="F29" s="3"/>
      <c r="G29" s="3"/>
      <c r="H29" s="3"/>
      <c r="I29" s="3"/>
      <c r="J29" s="3"/>
      <c r="L29" t="str">
        <f>C29&amp;" "&amp;D29&amp;" "&amp;IF(E29&lt;&gt;"","("&amp;E29&amp;")","")&amp;IF(C30&lt;&gt;"",",","")</f>
        <v xml:space="preserve">  </v>
      </c>
    </row>
    <row r="30" spans="1:17">
      <c r="L30" t="s">
        <v>65</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tomihara</dc:creator>
  <cp:keywords/>
  <dc:description/>
  <cp:lastModifiedBy>若林 あゆの</cp:lastModifiedBy>
  <cp:revision/>
  <dcterms:created xsi:type="dcterms:W3CDTF">2016-05-11T06:52:52Z</dcterms:created>
  <dcterms:modified xsi:type="dcterms:W3CDTF">2025-06-24T03:04:45Z</dcterms:modified>
  <cp:category/>
  <cp:contentStatus/>
</cp:coreProperties>
</file>