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56" windowWidth="23256" windowHeight="13176"/>
  </bookViews>
  <sheets>
    <sheet name="СЕРИАЛИЗАЦИЯ" sheetId="1" r:id="rId1"/>
  </sheets>
  <definedNames>
    <definedName name="_xlnm.Print_Titles" localSheetId="0">СЕРИАЛИЗАЦИЯ!$15:$15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8" i="1"/>
  <c r="F19" i="1"/>
  <c r="F20" i="1"/>
  <c r="F21" i="1"/>
  <c r="J17" i="1"/>
  <c r="J18" i="1"/>
  <c r="J19" i="1"/>
  <c r="J20" i="1"/>
  <c r="J21" i="1"/>
  <c r="J16" i="1"/>
  <c r="I17" i="1"/>
  <c r="I18" i="1"/>
  <c r="I19" i="1"/>
  <c r="I20" i="1"/>
  <c r="I21" i="1"/>
  <c r="I16" i="1"/>
  <c r="H17" i="1"/>
  <c r="H18" i="1"/>
  <c r="H19" i="1"/>
  <c r="H20" i="1"/>
  <c r="H21" i="1"/>
  <c r="H16" i="1"/>
  <c r="G17" i="1"/>
  <c r="G18" i="1"/>
  <c r="G19" i="1"/>
  <c r="G20" i="1"/>
  <c r="G21" i="1"/>
  <c r="G16" i="1"/>
</calcChain>
</file>

<file path=xl/sharedStrings.xml><?xml version="1.0" encoding="utf-8"?>
<sst xmlns="http://schemas.openxmlformats.org/spreadsheetml/2006/main" count="16" uniqueCount="16">
  <si>
    <t>Формат</t>
  </si>
  <si>
    <t>XML</t>
  </si>
  <si>
    <t>JSON</t>
  </si>
  <si>
    <t>MessagePack</t>
  </si>
  <si>
    <t>YAML</t>
  </si>
  <si>
    <t>Protocol Buffers</t>
  </si>
  <si>
    <t>Относительный объем данных</t>
  </si>
  <si>
    <t>Относительное время сериализации</t>
  </si>
  <si>
    <t>Относительное время десериаилзации</t>
  </si>
  <si>
    <t>Объем сериализованных данных (байт)</t>
  </si>
  <si>
    <t>Время сериализации (с)</t>
  </si>
  <si>
    <t>Время десериализации (с)</t>
  </si>
  <si>
    <t>Общее время сериализации/
десериализации</t>
  </si>
  <si>
    <t>Относительное общее время</t>
  </si>
  <si>
    <t>Сравнение форматов сериализации в языке Python</t>
  </si>
  <si>
    <t>Нативная (Pickle)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</si>
</sst>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aj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1" applyFill="1"/>
    <xf numFmtId="0" fontId="7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10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2" fontId="10" fillId="0" borderId="0" xfId="0" applyNumberFormat="1" applyFont="1" applyAlignment="1">
      <alignment horizontal="center" vertical="center"/>
    </xf>
  </cellXfs>
  <cellStyles count="6"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</font>
      <alignment horizontal="center" vertical="center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Учет продаж в Интернете" defaultPivotStyle="PivotStyleLight16">
    <tableStyle name="Учет продаж в Интернете" pivot="0" count="3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ru-RU" sz="1700">
                <a:solidFill>
                  <a:schemeClr val="accent2"/>
                </a:solidFill>
                <a:latin typeface="+mj-lt"/>
              </a:rPr>
              <a:t>Относительное сравнение форматов сериализации</a:t>
            </a:r>
            <a:endParaRPr lang="en-US" sz="1700">
              <a:solidFill>
                <a:schemeClr val="accent2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245727697499299E-2"/>
          <c:y val="0.14938971184010999"/>
          <c:w val="0.79136418043898404"/>
          <c:h val="0.726083196559533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СЕРИАЛИЗАЦИЯ!$G$15</c:f>
              <c:strCache>
                <c:ptCount val="1"/>
                <c:pt idx="0">
                  <c:v>Относительный объем данных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СЕРИАЛИЗАЦИЯ!$B$16:$B$20</c:f>
              <c:strCache>
                <c:ptCount val="5"/>
                <c:pt idx="0">
                  <c:v>Нативная (Pickle)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</c:strCache>
            </c:strRef>
          </c:cat>
          <c:val>
            <c:numRef>
              <c:f>СЕРИАЛИЗАЦИЯ!$G$16:$G$20</c:f>
              <c:numCache>
                <c:formatCode>0.00</c:formatCode>
                <c:ptCount val="5"/>
                <c:pt idx="0">
                  <c:v>1.8931116389548694</c:v>
                </c:pt>
                <c:pt idx="1">
                  <c:v>6.4774346793349169</c:v>
                </c:pt>
                <c:pt idx="2">
                  <c:v>2.1057007125890737</c:v>
                </c:pt>
                <c:pt idx="3">
                  <c:v>1</c:v>
                </c:pt>
                <c:pt idx="4">
                  <c:v>1.8978622327790975</c:v>
                </c:pt>
              </c:numCache>
            </c:numRef>
          </c:val>
        </c:ser>
        <c:ser>
          <c:idx val="1"/>
          <c:order val="1"/>
          <c:tx>
            <c:strRef>
              <c:f>СЕРИАЛИЗАЦИЯ!$J$15</c:f>
              <c:strCache>
                <c:ptCount val="1"/>
                <c:pt idx="0">
                  <c:v>Относительное общее время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СЕРИАЛИЗАЦИЯ!$B$16:$B$20</c:f>
              <c:strCache>
                <c:ptCount val="5"/>
                <c:pt idx="0">
                  <c:v>Нативная (Pickle)</c:v>
                </c:pt>
                <c:pt idx="1">
                  <c:v>XML</c:v>
                </c:pt>
                <c:pt idx="2">
                  <c:v>JSON</c:v>
                </c:pt>
                <c:pt idx="3">
                  <c:v>MessagePack</c:v>
                </c:pt>
                <c:pt idx="4">
                  <c:v>YAML</c:v>
                </c:pt>
              </c:strCache>
            </c:strRef>
          </c:cat>
          <c:val>
            <c:numRef>
              <c:f>СЕРИАЛИЗАЦИЯ!$J$16:$J$20</c:f>
              <c:numCache>
                <c:formatCode>0.00</c:formatCode>
                <c:ptCount val="5"/>
                <c:pt idx="0">
                  <c:v>1</c:v>
                </c:pt>
                <c:pt idx="1">
                  <c:v>88.559788063592222</c:v>
                </c:pt>
                <c:pt idx="2">
                  <c:v>1.7433635574555191</c:v>
                </c:pt>
                <c:pt idx="3">
                  <c:v>1.6166597397163061</c:v>
                </c:pt>
                <c:pt idx="4">
                  <c:v>565.81451040597574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47898752"/>
        <c:axId val="147900288"/>
      </c:barChart>
      <c:catAx>
        <c:axId val="147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00288"/>
        <c:crosses val="autoZero"/>
        <c:auto val="1"/>
        <c:lblAlgn val="ctr"/>
        <c:lblOffset val="100"/>
        <c:noMultiLvlLbl val="0"/>
      </c:catAx>
      <c:valAx>
        <c:axId val="147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27467119494702"/>
          <c:y val="0.36338816404545699"/>
          <c:w val="0.15942313100285499"/>
          <c:h val="0.40432499532545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193040</xdr:colOff>
      <xdr:row>14</xdr:row>
      <xdr:rowOff>0</xdr:rowOff>
    </xdr:to>
    <xdr:graphicFrame macro="">
      <xdr:nvGraphicFramePr>
        <xdr:cNvPr id="3" name="ProductIncomeChart" descr="Отобразите все позиции на гистограмме с группировкой." title="Диаграмма доли дохода по позиция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B15:J20" totalsRowShown="0" headerRowDxfId="16" dataDxfId="15" totalsRowDxfId="14">
  <autoFilter ref="B15:J20"/>
  <tableColumns count="9">
    <tableColumn id="1" name="Формат" dataDxfId="5" totalsRowDxfId="13"/>
    <tableColumn id="2" name="Объем сериализованных данных (байт)" dataDxfId="4" totalsRowDxfId="12"/>
    <tableColumn id="3" name="Время сериализации (с)" dataDxfId="3" totalsRowDxfId="11"/>
    <tableColumn id="4" name="Время десериализации (с)" dataDxfId="2" totalsRowDxfId="10"/>
    <tableColumn id="6" name="Общее время сериализации/_x000a_десериализации" dataDxfId="0" totalsRowDxfId="9">
      <calculatedColumnFormula>SUM(Таблица1[[#This Row],[Время сериализации (с)]:[Время десериализации (с)]])</calculatedColumnFormula>
    </tableColumn>
    <tableColumn id="5" name="Относительный объем данных" dataDxfId="1">
      <calculatedColumnFormula>Таблица1[[#This Row],[Объем сериализованных данных (байт)]]/MIN(Таблица1[Объем сериализованных данных (байт)])</calculatedColumnFormula>
    </tableColumn>
    <tableColumn id="7" name="Относительное время сериализации" dataDxfId="8">
      <calculatedColumnFormula>Таблица1[[#This Row],[Время сериализации (с)]]/MIN(Таблица1[Время сериализации (с)])</calculatedColumnFormula>
    </tableColumn>
    <tableColumn id="8" name="Относительное время десериаилзации" dataDxfId="7">
      <calculatedColumnFormula>Таблица1[[#This Row],[Время десериализации (с)]]/MIN(Таблица1[Время десериализации (с)])</calculatedColumnFormula>
    </tableColumn>
    <tableColumn id="9" name="Относительное общее время" dataDxfId="6">
      <calculatedColumnFormula>Таблица1[[#This Row],[Общее время сериализации/
десериализации]]/MIN(Таблица1[Общее время сериализации/
десериализации])</calculatedColumnFormula>
    </tableColumn>
  </tableColumns>
  <tableStyleInfo name="Учет продаж в Интернете" showFirstColumn="0" showLastColumn="0" showRowStripes="1" showColumnStripes="0"/>
  <extLst>
    <ext xmlns:x14="http://schemas.microsoft.com/office/spreadsheetml/2009/9/main" uri="{504A1905-F514-4f6f-8877-14C23A59335A}">
      <x14:table altText="Учет продаж в Интернете" altTextSummary="Введите данные о своих продажах в Интернете, включая позиции, процент наценки, общее количество проданного товара, расходы на транспортировку и ее стоимость, а также количество возвратов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K21"/>
  <sheetViews>
    <sheetView showGridLines="0" tabSelected="1" topLeftCell="A4" zoomScale="80" zoomScaleNormal="80" zoomScalePageLayoutView="125" workbookViewId="0">
      <selection activeCell="C24" sqref="C24"/>
    </sheetView>
  </sheetViews>
  <sheetFormatPr defaultColWidth="9" defaultRowHeight="27" customHeight="1" x14ac:dyDescent="0.3"/>
  <cols>
    <col min="1" max="1" width="2.796875" style="2" customWidth="1"/>
    <col min="2" max="2" width="25.19921875" style="3" customWidth="1"/>
    <col min="3" max="3" width="16.5" style="3" customWidth="1"/>
    <col min="4" max="4" width="12.796875" style="3" customWidth="1"/>
    <col min="5" max="5" width="14.796875" style="3" customWidth="1"/>
    <col min="6" max="6" width="15.5" style="3" customWidth="1"/>
    <col min="7" max="7" width="14.296875" style="3" customWidth="1"/>
    <col min="8" max="8" width="15.5" style="3" customWidth="1"/>
    <col min="9" max="9" width="17.69921875" style="3" customWidth="1"/>
    <col min="10" max="10" width="15.19921875" style="3" customWidth="1"/>
    <col min="11" max="11" width="2.796875" style="2" customWidth="1"/>
    <col min="12" max="16384" width="9" style="2"/>
  </cols>
  <sheetData>
    <row r="1" spans="1:11" ht="45.75" customHeight="1" x14ac:dyDescent="0.7">
      <c r="A1" s="1"/>
      <c r="B1" s="4" t="s">
        <v>14</v>
      </c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67.9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s="5" customFormat="1" ht="60" customHeight="1" x14ac:dyDescent="0.3">
      <c r="B15" s="7" t="s">
        <v>0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6</v>
      </c>
      <c r="H15" s="7" t="s">
        <v>7</v>
      </c>
      <c r="I15" s="7" t="s">
        <v>8</v>
      </c>
      <c r="J15" s="7" t="s">
        <v>13</v>
      </c>
    </row>
    <row r="16" spans="1:11" ht="27" customHeight="1" x14ac:dyDescent="0.3">
      <c r="B16" s="11" t="s">
        <v>15</v>
      </c>
      <c r="C16" s="9">
        <v>1594</v>
      </c>
      <c r="D16" s="9">
        <v>1.5839099999999998E-2</v>
      </c>
      <c r="E16" s="10">
        <v>1.9529999999999999E-2</v>
      </c>
      <c r="F16" s="6">
        <f>SUM(Таблица1[[#This Row],[Время сериализации (с)]:[Время десериализации (с)]])</f>
        <v>3.5369100000000001E-2</v>
      </c>
      <c r="G16" s="6">
        <f>Таблица1[[#This Row],[Объем сериализованных данных (байт)]]/MIN(Таблица1[Объем сериализованных данных (байт)])</f>
        <v>1.8931116389548694</v>
      </c>
      <c r="H16" s="6">
        <f>Таблица1[[#This Row],[Время сериализации (с)]]/MIN(Таблица1[Время сериализации (с)])</f>
        <v>1</v>
      </c>
      <c r="I16" s="6">
        <f>Таблица1[[#This Row],[Время десериализации (с)]]/MIN(Таблица1[Время десериализации (с)])</f>
        <v>1.4768490861381869</v>
      </c>
      <c r="J16" s="6">
        <f>Таблица1[[#This Row],[Общее время сериализации/
десериализации]]/MIN(Таблица1[Общее время сериализации/
десериализации])</f>
        <v>1</v>
      </c>
    </row>
    <row r="17" spans="2:10" ht="27" customHeight="1" x14ac:dyDescent="0.3">
      <c r="B17" s="8" t="s">
        <v>1</v>
      </c>
      <c r="C17" s="9">
        <v>5454</v>
      </c>
      <c r="D17" s="9">
        <v>1.7859799999999999</v>
      </c>
      <c r="E17" s="10">
        <v>1.3463000000000001</v>
      </c>
      <c r="F17" s="6">
        <f>SUM(Таблица1[[#This Row],[Время сериализации (с)]:[Время десериализации (с)]])</f>
        <v>3.1322799999999997</v>
      </c>
      <c r="G17" s="6">
        <f>Таблица1[[#This Row],[Объем сериализованных данных (байт)]]/MIN(Таблица1[Объем сериализованных данных (байт)])</f>
        <v>6.4774346793349169</v>
      </c>
      <c r="H17" s="6">
        <f>Таблица1[[#This Row],[Время сериализации (с)]]/MIN(Таблица1[Время сериализации (с)])</f>
        <v>112.75766931201899</v>
      </c>
      <c r="I17" s="6">
        <f>Таблица1[[#This Row],[Время десериализации (с)]]/MIN(Таблица1[Время десериализации (с)])</f>
        <v>101.80655016220385</v>
      </c>
      <c r="J17" s="6">
        <f>Таблица1[[#This Row],[Общее время сериализации/
десериализации]]/MIN(Таблица1[Общее время сериализации/
десериализации])</f>
        <v>88.559788063592222</v>
      </c>
    </row>
    <row r="18" spans="2:10" ht="27" customHeight="1" x14ac:dyDescent="0.3">
      <c r="B18" s="8" t="s">
        <v>2</v>
      </c>
      <c r="C18" s="9">
        <v>1773</v>
      </c>
      <c r="D18" s="10">
        <v>2.9893599999999999E-2</v>
      </c>
      <c r="E18" s="10">
        <v>3.17676E-2</v>
      </c>
      <c r="F18" s="6">
        <f>SUM(Таблица1[[#This Row],[Время сериализации (с)]:[Время десериализации (с)]])</f>
        <v>6.1661199999999999E-2</v>
      </c>
      <c r="G18" s="6">
        <f>Таблица1[[#This Row],[Объем сериализованных данных (байт)]]/MIN(Таблица1[Объем сериализованных данных (байт)])</f>
        <v>2.1057007125890737</v>
      </c>
      <c r="H18" s="6">
        <f>Таблица1[[#This Row],[Время сериализации (с)]]/MIN(Таблица1[Время сериализации (с)])</f>
        <v>1.8873294568504526</v>
      </c>
      <c r="I18" s="6">
        <f>Таблица1[[#This Row],[Время десериализации (с)]]/MIN(Таблица1[Время десериализации (с)])</f>
        <v>2.4022504367026865</v>
      </c>
      <c r="J18" s="6">
        <f>Таблица1[[#This Row],[Общее время сериализации/
десериализации]]/MIN(Таблица1[Общее время сериализации/
десериализации])</f>
        <v>1.7433635574555191</v>
      </c>
    </row>
    <row r="19" spans="2:10" ht="27" customHeight="1" x14ac:dyDescent="0.3">
      <c r="B19" s="8" t="s">
        <v>3</v>
      </c>
      <c r="C19" s="9">
        <v>842</v>
      </c>
      <c r="D19" s="10">
        <v>4.39557E-2</v>
      </c>
      <c r="E19" s="10">
        <v>1.3224100000000001E-2</v>
      </c>
      <c r="F19" s="6">
        <f>SUM(Таблица1[[#This Row],[Время сериализации (с)]:[Время десериализации (с)]])</f>
        <v>5.7179800000000003E-2</v>
      </c>
      <c r="G19" s="6">
        <f>Таблица1[[#This Row],[Объем сериализованных данных (байт)]]/MIN(Таблица1[Объем сериализованных данных (байт)])</f>
        <v>1</v>
      </c>
      <c r="H19" s="6">
        <f>Таблица1[[#This Row],[Время сериализации (с)]]/MIN(Таблица1[Время сериализации (с)])</f>
        <v>2.7751387389435007</v>
      </c>
      <c r="I19" s="6">
        <f>Таблица1[[#This Row],[Время десериализации (с)]]/MIN(Таблица1[Время десериализации (с)])</f>
        <v>1</v>
      </c>
      <c r="J19" s="6">
        <f>Таблица1[[#This Row],[Общее время сериализации/
десериализации]]/MIN(Таблица1[Общее время сериализации/
десериализации])</f>
        <v>1.6166597397163061</v>
      </c>
    </row>
    <row r="20" spans="2:10" ht="27" customHeight="1" x14ac:dyDescent="0.3">
      <c r="B20" s="12" t="s">
        <v>4</v>
      </c>
      <c r="C20" s="9">
        <v>1598</v>
      </c>
      <c r="D20" s="13">
        <v>6.67075</v>
      </c>
      <c r="E20" s="13">
        <v>13.3416</v>
      </c>
      <c r="F20" s="9">
        <f>SUM(Таблица1[[#This Row],[Время сериализации (с)]:[Время десериализации (с)]])</f>
        <v>20.012349999999998</v>
      </c>
      <c r="G20" s="9">
        <f>Таблица1[[#This Row],[Объем сериализованных данных (байт)]]/MIN(Таблица1[Объем сериализованных данных (байт)])</f>
        <v>1.8978622327790975</v>
      </c>
      <c r="H20" s="9">
        <f>Таблица1[[#This Row],[Время сериализации (с)]]/MIN(Таблица1[Время сериализации (с)])</f>
        <v>421.15713645346017</v>
      </c>
      <c r="I20" s="9">
        <f>Таблица1[[#This Row],[Время десериализации (с)]]/MIN(Таблица1[Время десериализации (с)])</f>
        <v>1008.8852927609439</v>
      </c>
      <c r="J20" s="9">
        <f>Таблица1[[#This Row],[Общее время сериализации/
десериализации]]/MIN(Таблица1[Общее время сериализации/
десериализации])</f>
        <v>565.81451040597574</v>
      </c>
    </row>
    <row r="21" spans="2:10" ht="27" customHeight="1" x14ac:dyDescent="0.3">
      <c r="B21" s="8" t="s">
        <v>5</v>
      </c>
      <c r="C21" s="9">
        <v>0</v>
      </c>
      <c r="D21" s="9">
        <v>0</v>
      </c>
      <c r="E21" s="9">
        <v>0</v>
      </c>
      <c r="F21" s="6" t="e">
        <f>SUM(Таблица1[[#This Row],[Время сериализации (с)]:[Время десериализации (с)]])</f>
        <v>#VALUE!</v>
      </c>
      <c r="G21" s="6" t="e">
        <f>Таблица1[[#This Row],[Объем сериализованных данных (байт)]]/MIN(Таблица1[Объем сериализованных данных (байт)])</f>
        <v>#VALUE!</v>
      </c>
      <c r="H21" s="6" t="e">
        <f>Таблица1[[#This Row],[Время сериализации (с)]]/MIN(Таблица1[Время сериализации (с)])</f>
        <v>#VALUE!</v>
      </c>
      <c r="I21" s="6" t="e">
        <f>Таблица1[[#This Row],[Время десериализации (с)]]/MIN(Таблица1[Время десериализации (с)])</f>
        <v>#VALUE!</v>
      </c>
      <c r="J21" s="6" t="e">
        <f>Таблица1[[#This Row],[Общее время сериализации/
десериализации]]/MIN(Таблица1[Общее время сериализации/
десериализации])</f>
        <v>#VALUE!</v>
      </c>
    </row>
  </sheetData>
  <conditionalFormatting sqref="G16: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СЕРИАЛИЗАЦИЯ</vt:lpstr>
      <vt:lpstr>СЕРИАЛИЗАЦИЯ!Заголовки_для_печати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Плющай</cp:lastModifiedBy>
  <dcterms:created xsi:type="dcterms:W3CDTF">2014-12-15T22:31:29Z</dcterms:created>
  <dcterms:modified xsi:type="dcterms:W3CDTF">2019-03-24T20:58:28Z</dcterms:modified>
</cp:coreProperties>
</file>