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6\elec\lb_4 — копия\"/>
    </mc:Choice>
  </mc:AlternateContent>
  <xr:revisionPtr revIDLastSave="0" documentId="13_ncr:1_{ED9F6D83-633B-4B28-B77D-CF0FDA24DEED}" xr6:coauthVersionLast="47" xr6:coauthVersionMax="47" xr10:uidLastSave="{00000000-0000-0000-0000-000000000000}"/>
  <bookViews>
    <workbookView xWindow="0" yWindow="0" windowWidth="23016" windowHeight="12360" xr2:uid="{28C6EDE8-C3D4-4AEE-BD70-B3CE56C671A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M11" i="1"/>
  <c r="L11" i="1"/>
  <c r="M10" i="1"/>
  <c r="L10" i="1"/>
  <c r="M9" i="1"/>
  <c r="G12" i="1"/>
  <c r="G11" i="1"/>
  <c r="G10" i="1"/>
  <c r="G9" i="1"/>
  <c r="L9" i="1"/>
  <c r="K10" i="1"/>
  <c r="K11" i="1"/>
  <c r="K12" i="1"/>
  <c r="K9" i="1"/>
  <c r="F12" i="1"/>
  <c r="F11" i="1"/>
  <c r="F10" i="1"/>
  <c r="F9" i="1"/>
  <c r="E10" i="1"/>
  <c r="E11" i="1"/>
  <c r="E12" i="1"/>
  <c r="E9" i="1"/>
  <c r="H10" i="1" l="1"/>
  <c r="H12" i="1"/>
  <c r="H11" i="1"/>
  <c r="H9" i="1"/>
</calcChain>
</file>

<file path=xl/sharedStrings.xml><?xml version="1.0" encoding="utf-8"?>
<sst xmlns="http://schemas.openxmlformats.org/spreadsheetml/2006/main" count="12" uniqueCount="12">
  <si>
    <t>β</t>
  </si>
  <si>
    <t xml:space="preserve">R1 </t>
  </si>
  <si>
    <t>R5</t>
  </si>
  <si>
    <t>T выч cек</t>
  </si>
  <si>
    <t>T граф  cек</t>
  </si>
  <si>
    <t>C1</t>
  </si>
  <si>
    <t>Ϭ%</t>
  </si>
  <si>
    <t>R3</t>
  </si>
  <si>
    <t>С3  μf</t>
  </si>
  <si>
    <t>τконд  сек</t>
  </si>
  <si>
    <t>τф  сек</t>
  </si>
  <si>
    <t>τср 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</si>
</sst>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78DB-D8CF-49D3-8518-8A860A949C5B}">
  <dimension ref="B5:N16"/>
  <sheetViews>
    <sheetView tabSelected="1" workbookViewId="0">
      <selection activeCell="O12" sqref="O12"/>
    </sheetView>
  </sheetViews>
  <sheetFormatPr defaultRowHeight="18" x14ac:dyDescent="0.35"/>
  <cols>
    <col min="1" max="5" width="8.88671875" style="3"/>
    <col min="6" max="6" width="14.5546875" style="3" bestFit="1" customWidth="1"/>
    <col min="7" max="7" width="13.21875" style="3" bestFit="1" customWidth="1"/>
    <col min="8" max="8" width="10.44140625" style="3" bestFit="1" customWidth="1"/>
    <col min="9" max="9" width="8.88671875" style="3"/>
    <col min="10" max="10" width="14.33203125" style="3" customWidth="1"/>
    <col min="11" max="11" width="13.6640625" style="3" customWidth="1"/>
    <col min="12" max="12" width="14.5546875" style="3" bestFit="1" customWidth="1"/>
    <col min="13" max="13" width="12" style="3" bestFit="1" customWidth="1"/>
    <col min="14" max="14" width="8.88671875" style="3"/>
    <col min="15" max="15" width="12" style="3" bestFit="1" customWidth="1"/>
    <col min="16" max="17" width="10.109375" style="3" bestFit="1" customWidth="1"/>
    <col min="18" max="16384" width="8.88671875" style="3"/>
  </cols>
  <sheetData>
    <row r="5" spans="2:14" x14ac:dyDescent="0.35">
      <c r="C5" s="3" t="s">
        <v>5</v>
      </c>
      <c r="D5" s="3">
        <v>35</v>
      </c>
    </row>
    <row r="6" spans="2:14" x14ac:dyDescent="0.35">
      <c r="B6" s="2"/>
      <c r="C6" s="2" t="s">
        <v>7</v>
      </c>
      <c r="D6" s="2">
        <v>30</v>
      </c>
      <c r="E6" s="2"/>
      <c r="F6" s="2"/>
      <c r="G6" s="2"/>
      <c r="H6" s="2"/>
      <c r="I6" s="2"/>
    </row>
    <row r="7" spans="2:14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35">
      <c r="B8" s="2"/>
      <c r="C8" s="1" t="s">
        <v>1</v>
      </c>
      <c r="D8" s="1" t="s">
        <v>2</v>
      </c>
      <c r="E8" s="1" t="s">
        <v>0</v>
      </c>
      <c r="F8" s="1" t="s">
        <v>3</v>
      </c>
      <c r="G8" s="1" t="s">
        <v>4</v>
      </c>
      <c r="H8" s="1" t="s">
        <v>6</v>
      </c>
      <c r="I8" s="2"/>
      <c r="J8" s="6" t="s">
        <v>8</v>
      </c>
      <c r="K8" s="6" t="s">
        <v>9</v>
      </c>
      <c r="L8" s="6" t="s">
        <v>10</v>
      </c>
      <c r="M8" s="6" t="s">
        <v>11</v>
      </c>
      <c r="N8" s="2"/>
    </row>
    <row r="9" spans="2:14" x14ac:dyDescent="0.35">
      <c r="B9" s="2"/>
      <c r="C9" s="1">
        <v>30</v>
      </c>
      <c r="D9" s="1">
        <v>60</v>
      </c>
      <c r="E9" s="1">
        <f>C9/(C9+D9)</f>
        <v>0.33333333333333331</v>
      </c>
      <c r="F9" s="4">
        <f>2*$D5*$D6*LN(1+2*C9/D9)*0.000001</f>
        <v>1.4556090791758851E-3</v>
      </c>
      <c r="G9" s="4">
        <f>1.49*10^(-3)</f>
        <v>1.49E-3</v>
      </c>
      <c r="H9" s="5">
        <f>G9/F9*100-100</f>
        <v>2.3626481392645502</v>
      </c>
      <c r="I9" s="2"/>
      <c r="J9" s="6">
        <v>0.02</v>
      </c>
      <c r="K9" s="6">
        <f>10*J9*10^(-6)</f>
        <v>1.9999999999999999E-7</v>
      </c>
      <c r="L9" s="6">
        <f>19.2*10^(-6)</f>
        <v>1.9199999999999999E-5</v>
      </c>
      <c r="M9" s="6">
        <f>0.0192*10^(-3)</f>
        <v>1.9199999999999999E-5</v>
      </c>
      <c r="N9" s="2"/>
    </row>
    <row r="10" spans="2:14" x14ac:dyDescent="0.35">
      <c r="B10" s="2"/>
      <c r="C10" s="1">
        <v>30</v>
      </c>
      <c r="D10" s="1">
        <v>30</v>
      </c>
      <c r="E10" s="1">
        <f t="shared" ref="E10:E12" si="0">C10/(C10+D10)</f>
        <v>0.5</v>
      </c>
      <c r="F10" s="4">
        <f>2*D5*D6*LN(1+2*C10/D10)*0.000001</f>
        <v>2.3070858062030305E-3</v>
      </c>
      <c r="G10" s="4">
        <f>2.33*10^(-3)</f>
        <v>2.33E-3</v>
      </c>
      <c r="H10" s="5">
        <f>G10/F10*100-100</f>
        <v>0.99320943050148003</v>
      </c>
      <c r="I10" s="2"/>
      <c r="J10" s="6">
        <v>0.15</v>
      </c>
      <c r="K10" s="6">
        <f t="shared" ref="K10:K12" si="1">10*J10*10^(-6)</f>
        <v>1.5E-6</v>
      </c>
      <c r="L10" s="6">
        <f>0.116*10^(-3)</f>
        <v>1.1600000000000001E-4</v>
      </c>
      <c r="M10" s="6">
        <f>0.116*10^(-3)</f>
        <v>1.1600000000000001E-4</v>
      </c>
      <c r="N10" s="2"/>
    </row>
    <row r="11" spans="2:14" x14ac:dyDescent="0.35">
      <c r="B11" s="2"/>
      <c r="C11" s="1">
        <v>60</v>
      </c>
      <c r="D11" s="1">
        <v>30</v>
      </c>
      <c r="E11" s="1">
        <f t="shared" si="0"/>
        <v>0.66666666666666663</v>
      </c>
      <c r="F11" s="4">
        <f>2*D5*D6*LN(1+2*C11/D11)*0.000001</f>
        <v>3.3798196161116106E-3</v>
      </c>
      <c r="G11" s="4">
        <f>3.4*10^(-3)</f>
        <v>3.3999999999999998E-3</v>
      </c>
      <c r="H11" s="5">
        <f>G11/F11*100-100</f>
        <v>0.59708464298478248</v>
      </c>
      <c r="I11" s="2"/>
      <c r="J11" s="6">
        <v>0.25</v>
      </c>
      <c r="K11" s="6">
        <f t="shared" si="1"/>
        <v>2.4999999999999998E-6</v>
      </c>
      <c r="L11" s="6">
        <f>0.193*10^(-3)</f>
        <v>1.93E-4</v>
      </c>
      <c r="M11" s="6">
        <f>0.1931*10^(-3)</f>
        <v>1.931E-4</v>
      </c>
      <c r="N11" s="2"/>
    </row>
    <row r="12" spans="2:14" x14ac:dyDescent="0.35">
      <c r="B12" s="2"/>
      <c r="C12" s="1">
        <v>90</v>
      </c>
      <c r="D12" s="1">
        <v>30</v>
      </c>
      <c r="E12" s="1">
        <f t="shared" si="0"/>
        <v>0.75</v>
      </c>
      <c r="F12" s="4">
        <f>2*D5*D6*LN(1+2*C12/D12)*0.000001</f>
        <v>4.0864113130161571E-3</v>
      </c>
      <c r="G12" s="4">
        <f>4.1*10^(-3)</f>
        <v>4.0999999999999995E-3</v>
      </c>
      <c r="H12" s="5">
        <f>G12/F12*100-100</f>
        <v>0.33253351028466227</v>
      </c>
      <c r="I12" s="2"/>
      <c r="J12" s="6">
        <v>0.35</v>
      </c>
      <c r="K12" s="6">
        <f t="shared" si="1"/>
        <v>3.4999999999999999E-6</v>
      </c>
      <c r="L12" s="6">
        <f>0.271*10^(-3)</f>
        <v>2.7100000000000003E-4</v>
      </c>
      <c r="M12" s="6">
        <f>0.271*10^(-3)</f>
        <v>2.7100000000000003E-4</v>
      </c>
      <c r="N12" s="2"/>
    </row>
    <row r="13" spans="2:14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35">
      <c r="F15" s="2"/>
      <c r="G15" s="2"/>
      <c r="H15" s="2"/>
      <c r="I15" s="2"/>
      <c r="J15" s="2"/>
      <c r="K15" s="2"/>
      <c r="L15" s="2"/>
      <c r="M15" s="2"/>
    </row>
    <row r="16" spans="2:14" x14ac:dyDescent="0.35">
      <c r="F16" s="2"/>
      <c r="G16" s="2"/>
      <c r="H16" s="2"/>
      <c r="I16" s="2"/>
      <c r="J16" s="2"/>
      <c r="K16" s="2"/>
      <c r="L16" s="2"/>
      <c r="M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2024-05-10T12:37:05Z</dcterms:created>
  <dcterms:modified xsi:type="dcterms:W3CDTF">2024-05-10T14:00:55Z</dcterms:modified>
</cp:coreProperties>
</file>